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66925"/>
  <mc:AlternateContent xmlns:mc="http://schemas.openxmlformats.org/markup-compatibility/2006">
    <mc:Choice Requires="x15">
      <x15ac:absPath xmlns:x15ac="http://schemas.microsoft.com/office/spreadsheetml/2010/11/ac" url="https://valuanalytics.sharepoint.com/sites/ValuAnalyticsClients/Shared Documents/Templates/"/>
    </mc:Choice>
  </mc:AlternateContent>
  <xr:revisionPtr revIDLastSave="69" documentId="13_ncr:1_{FA9B5FB8-E6A3-4E92-A70C-DA5F24480E21}" xr6:coauthVersionLast="46" xr6:coauthVersionMax="46" xr10:uidLastSave="{A8D447BC-6C8C-4727-B9A5-3D0DD3BD08C3}"/>
  <bookViews>
    <workbookView xWindow="-120" yWindow="-120" windowWidth="29040" windowHeight="15840" xr2:uid="{8AC642E6-4B35-41BE-8F69-377248CCDA9A}"/>
  </bookViews>
  <sheets>
    <sheet name="Client Information Form" sheetId="1" r:id="rId1"/>
  </sheets>
  <externalReferences>
    <externalReference r:id="rId2"/>
  </externalReferences>
  <definedNames>
    <definedName name="Date">'[1]General Inputs'!$C$4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44257.7548842593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0">'Client Information Form'!$A$1:$O$134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8" i="1" l="1"/>
  <c r="F48" i="1" s="1"/>
  <c r="H48" i="1"/>
  <c r="H90" i="1" s="1"/>
  <c r="I48" i="1"/>
  <c r="I62" i="1" s="1"/>
  <c r="J48" i="1"/>
  <c r="K48" i="1" s="1"/>
  <c r="L48" i="1" s="1"/>
  <c r="M48" i="1" s="1"/>
  <c r="N48" i="1" s="1"/>
  <c r="E61" i="1"/>
  <c r="F61" i="1"/>
  <c r="G61" i="1"/>
  <c r="G98" i="1" s="1"/>
  <c r="H61" i="1"/>
  <c r="H98" i="1" s="1"/>
  <c r="I61" i="1"/>
  <c r="C68" i="1"/>
  <c r="C74" i="1" s="1"/>
  <c r="D68" i="1"/>
  <c r="E68" i="1"/>
  <c r="E74" i="1" s="1"/>
  <c r="F68" i="1"/>
  <c r="G68" i="1"/>
  <c r="H68" i="1"/>
  <c r="I68" i="1"/>
  <c r="I74" i="1" s="1"/>
  <c r="H72" i="1"/>
  <c r="D74" i="1"/>
  <c r="F74" i="1"/>
  <c r="G74" i="1"/>
  <c r="C81" i="1"/>
  <c r="C88" i="1" s="1"/>
  <c r="D81" i="1"/>
  <c r="D88" i="1" s="1"/>
  <c r="D95" i="1" s="1"/>
  <c r="E81" i="1"/>
  <c r="F81" i="1"/>
  <c r="F88" i="1" s="1"/>
  <c r="F95" i="1" s="1"/>
  <c r="F96" i="1" s="1"/>
  <c r="G81" i="1"/>
  <c r="H81" i="1"/>
  <c r="H88" i="1" s="1"/>
  <c r="I81" i="1"/>
  <c r="C86" i="1"/>
  <c r="D86" i="1"/>
  <c r="E86" i="1"/>
  <c r="F86" i="1"/>
  <c r="G86" i="1"/>
  <c r="G88" i="1" s="1"/>
  <c r="G95" i="1" s="1"/>
  <c r="G96" i="1" s="1"/>
  <c r="H86" i="1"/>
  <c r="I86" i="1"/>
  <c r="I88" i="1"/>
  <c r="I95" i="1" s="1"/>
  <c r="C93" i="1"/>
  <c r="D93" i="1"/>
  <c r="E93" i="1"/>
  <c r="F93" i="1"/>
  <c r="G93" i="1"/>
  <c r="I93" i="1"/>
  <c r="E98" i="1"/>
  <c r="F98" i="1"/>
  <c r="H100" i="1"/>
  <c r="H101" i="1"/>
  <c r="H102" i="1"/>
  <c r="E106" i="1"/>
  <c r="F106" i="1"/>
  <c r="G106" i="1"/>
  <c r="H107" i="1"/>
  <c r="N115" i="1"/>
  <c r="J115" i="1" s="1"/>
  <c r="C126" i="1"/>
  <c r="C128" i="1" s="1"/>
  <c r="D126" i="1"/>
  <c r="E126" i="1"/>
  <c r="E128" i="1" s="1"/>
  <c r="F126" i="1"/>
  <c r="G126" i="1"/>
  <c r="H126" i="1"/>
  <c r="H128" i="1" s="1"/>
  <c r="I126" i="1"/>
  <c r="I128" i="1" s="1"/>
  <c r="J126" i="1"/>
  <c r="J128" i="1" s="1"/>
  <c r="K126" i="1"/>
  <c r="K128" i="1" s="1"/>
  <c r="L126" i="1"/>
  <c r="M126" i="1"/>
  <c r="M128" i="1" s="1"/>
  <c r="N126" i="1"/>
  <c r="D128" i="1"/>
  <c r="F128" i="1"/>
  <c r="G128" i="1"/>
  <c r="L128" i="1"/>
  <c r="N128" i="1"/>
  <c r="C133" i="1"/>
  <c r="D133" i="1"/>
  <c r="E133" i="1"/>
  <c r="F133" i="1"/>
  <c r="G133" i="1"/>
  <c r="H133" i="1"/>
  <c r="I133" i="1"/>
  <c r="J133" i="1"/>
  <c r="K133" i="1"/>
  <c r="L133" i="1"/>
  <c r="M133" i="1"/>
  <c r="N133" i="1"/>
  <c r="I96" i="1" l="1"/>
  <c r="I115" i="1"/>
  <c r="H115" i="1" s="1"/>
  <c r="G115" i="1" s="1"/>
  <c r="F115" i="1"/>
  <c r="E115" i="1" s="1"/>
  <c r="D115" i="1" s="1"/>
  <c r="C115" i="1" s="1"/>
  <c r="C95" i="1"/>
  <c r="M115" i="1"/>
  <c r="L115" i="1" s="1"/>
  <c r="K115" i="1" s="1"/>
  <c r="E88" i="1"/>
  <c r="E95" i="1" s="1"/>
  <c r="E96" i="1" s="1"/>
  <c r="H74" i="1"/>
  <c r="E48" i="1"/>
  <c r="F62" i="1"/>
  <c r="F99" i="1" s="1"/>
  <c r="F109" i="1"/>
  <c r="H109" i="1"/>
  <c r="H62" i="1"/>
  <c r="H99" i="1" s="1"/>
  <c r="G109" i="1"/>
  <c r="H104" i="1"/>
  <c r="H92" i="1"/>
  <c r="H93" i="1" s="1"/>
  <c r="H95" i="1" s="1"/>
  <c r="H96" i="1" s="1"/>
  <c r="G62" i="1"/>
  <c r="G99" i="1" s="1"/>
  <c r="H103" i="1"/>
  <c r="H106" i="1" s="1"/>
  <c r="E62" i="1" l="1"/>
  <c r="E99" i="1" s="1"/>
  <c r="E109" i="1"/>
  <c r="D48" i="1"/>
  <c r="C48" i="1" s="1"/>
</calcChain>
</file>

<file path=xl/sharedStrings.xml><?xml version="1.0" encoding="utf-8"?>
<sst xmlns="http://schemas.openxmlformats.org/spreadsheetml/2006/main" count="150" uniqueCount="127">
  <si>
    <t>Currency</t>
  </si>
  <si>
    <t>USD</t>
  </si>
  <si>
    <t>Input Step 1</t>
  </si>
  <si>
    <t>GBP</t>
  </si>
  <si>
    <t>Latest 12-Month Period ("LTM")</t>
  </si>
  <si>
    <t>EUR</t>
  </si>
  <si>
    <t>Latest Fiscal Period ("LFY")</t>
  </si>
  <si>
    <t>CAD</t>
  </si>
  <si>
    <t>First Projected Period ("NFY")</t>
  </si>
  <si>
    <t>JPY</t>
  </si>
  <si>
    <t>Source of Financial Statement Information</t>
  </si>
  <si>
    <t>Internal Financial Statements</t>
  </si>
  <si>
    <t>Presentation of Financial Statement Data</t>
  </si>
  <si>
    <t>Accrual Basis (non-GAAP/IFRS)</t>
  </si>
  <si>
    <t>HKD</t>
  </si>
  <si>
    <t>Input Financial Statements Units</t>
  </si>
  <si>
    <t>Thousands</t>
  </si>
  <si>
    <t>CNY</t>
  </si>
  <si>
    <t>Financial Statement Currency</t>
  </si>
  <si>
    <t>BRL</t>
  </si>
  <si>
    <t>Client Industry SIC Code</t>
  </si>
  <si>
    <t>RMB</t>
  </si>
  <si>
    <t>Client Industry NAICS Code</t>
  </si>
  <si>
    <t>INR</t>
  </si>
  <si>
    <t>Normalized Effective Corporate Income Tax Rate (Assume C-corp)</t>
  </si>
  <si>
    <t>NIS</t>
  </si>
  <si>
    <t>Input Step 2</t>
  </si>
  <si>
    <t>LFY-4</t>
  </si>
  <si>
    <t>LFY-3</t>
  </si>
  <si>
    <t>LFY-2</t>
  </si>
  <si>
    <t>LFY-1</t>
  </si>
  <si>
    <t>LFY</t>
  </si>
  <si>
    <t>LTM</t>
  </si>
  <si>
    <t>NFY</t>
  </si>
  <si>
    <t>NFY+1</t>
  </si>
  <si>
    <t>NFY+2</t>
  </si>
  <si>
    <t>NFY+3</t>
  </si>
  <si>
    <t>NFY+4</t>
  </si>
  <si>
    <t>Financial Statement Data</t>
  </si>
  <si>
    <t>Income Statement Inputs</t>
  </si>
  <si>
    <t>Normalized Revenue</t>
  </si>
  <si>
    <t>Normalized Gross Profit</t>
  </si>
  <si>
    <t>Normalized EBITDA</t>
  </si>
  <si>
    <t>Normalized EBIT</t>
  </si>
  <si>
    <t>Interest Expense (Enter as Positive Numbers)</t>
  </si>
  <si>
    <t>Balance Sheet Inputs - Normalized Figures (as Available)</t>
  </si>
  <si>
    <t>Cash and Short-Term Investment Securities</t>
  </si>
  <si>
    <t>Accounts Receivable, Net</t>
  </si>
  <si>
    <t>Inventory</t>
  </si>
  <si>
    <t>Other Current Assets</t>
  </si>
  <si>
    <t>Total Current Assets</t>
  </si>
  <si>
    <t>Net Property, Plant &amp; Equipment</t>
  </si>
  <si>
    <t>Long-Term Investment Securities</t>
  </si>
  <si>
    <t>Other Long-Term Assets</t>
  </si>
  <si>
    <t>Total Assets</t>
  </si>
  <si>
    <t>Accounts Payable</t>
  </si>
  <si>
    <t>Current Portion of Interest-Bearing Debt</t>
  </si>
  <si>
    <t>Current Portion of Capital/Finance Lease Liabilities</t>
  </si>
  <si>
    <t>Other Current Liabilities</t>
  </si>
  <si>
    <t>Total Current Liabilities</t>
  </si>
  <si>
    <t>Long-Term Interest-Bearing Debt</t>
  </si>
  <si>
    <t>Long-Term Portion of Capital/Finance Lease Liabilities</t>
  </si>
  <si>
    <t>Other Non-Current Liabilities</t>
  </si>
  <si>
    <t>Total Long-Term Liabilities</t>
  </si>
  <si>
    <t>Total Liabilities</t>
  </si>
  <si>
    <t>Total Pref. Equity</t>
  </si>
  <si>
    <t>Total Common Equity</t>
  </si>
  <si>
    <t>Minority Interest</t>
  </si>
  <si>
    <t>Total Book Value of Equity</t>
  </si>
  <si>
    <t>Total Liabilities and Equity</t>
  </si>
  <si>
    <t>Balance Sheet balances?</t>
  </si>
  <si>
    <t>Financing Cash Flow Data:</t>
  </si>
  <si>
    <t>Issuance of Common Stock</t>
  </si>
  <si>
    <t>Repurchase of Common</t>
  </si>
  <si>
    <t>Issuance of Pref. Stock</t>
  </si>
  <si>
    <t>Repurchase of Preferred</t>
  </si>
  <si>
    <t>Total Dividends Paid</t>
  </si>
  <si>
    <t>Equity Issuance or Repurchase Alert</t>
  </si>
  <si>
    <t>Cash Flow Stmt: Cash from Operations</t>
  </si>
  <si>
    <t>Size</t>
  </si>
  <si>
    <t>Market Value of Equity (If prior valuations are available)</t>
  </si>
  <si>
    <t>Market Value of Invested Capital (If prior valuations are available)</t>
  </si>
  <si>
    <t>Total Enterprise Value (If prior valuations are available)</t>
  </si>
  <si>
    <t>LQ-3</t>
  </si>
  <si>
    <t>LQ-2</t>
  </si>
  <si>
    <t>LQ-1</t>
  </si>
  <si>
    <t>LTM-2</t>
  </si>
  <si>
    <t>LTM-1</t>
  </si>
  <si>
    <t>Calibration</t>
  </si>
  <si>
    <t>Revenue</t>
  </si>
  <si>
    <t>EBITDA</t>
  </si>
  <si>
    <t>EBIT</t>
  </si>
  <si>
    <t>Client Information Form</t>
  </si>
  <si>
    <t xml:space="preserve">Directions: </t>
  </si>
  <si>
    <t>Please input your subject company's information below. Begin with the section marked "Input Step 1" and then move to the section marked "Input Step 2".</t>
  </si>
  <si>
    <t>Please input as many of the requested data points as possible. The more data provided regarding your subject company, the more complete the analytics will be. At an absolute minimum, you will need to provide the latest revenue and EBITDA figures available, as well as projected revenue and EBITDA figures for at least the next fiscal year.</t>
  </si>
  <si>
    <t>Effective Date of Valuation</t>
  </si>
  <si>
    <t>LTM Revenue</t>
  </si>
  <si>
    <t>Market Value of Equity (as available)</t>
  </si>
  <si>
    <t>Market Value of Invested Capital (as available)</t>
  </si>
  <si>
    <t>Total Enterprise Value (as available)</t>
  </si>
  <si>
    <t>Metric</t>
  </si>
  <si>
    <t>Selected Multiple</t>
  </si>
  <si>
    <t>Indicated Value</t>
  </si>
  <si>
    <t>Typical</t>
  </si>
  <si>
    <t>Custom</t>
  </si>
  <si>
    <t>NFY Revenue</t>
  </si>
  <si>
    <t>NFY+1 Revenue</t>
  </si>
  <si>
    <t>NFY+2 Revenue</t>
  </si>
  <si>
    <t>LTM EBITDA</t>
  </si>
  <si>
    <t>NFY EBITDA</t>
  </si>
  <si>
    <t>NFY+1 EBITDA</t>
  </si>
  <si>
    <t>LTM EBIT</t>
  </si>
  <si>
    <t>NFY EBIT</t>
  </si>
  <si>
    <t>NFY+1 EBIT</t>
  </si>
  <si>
    <t>NFY+2 EBITDA</t>
  </si>
  <si>
    <t>NFY+2 EBIT</t>
  </si>
  <si>
    <t>Custom Metric</t>
  </si>
  <si>
    <t>Input Step 3</t>
  </si>
  <si>
    <t>Company Name</t>
  </si>
  <si>
    <t>Ticker</t>
  </si>
  <si>
    <t>Guideline Public Companies Selected (Please provide either the name of the company or the stock ticker)</t>
  </si>
  <si>
    <t>For best results, we recommend using at least four companies at the minimum and can accommodate a maximum of 20 companies.</t>
  </si>
  <si>
    <t>Selected Valuation Multiples (if applicable)</t>
  </si>
  <si>
    <t xml:space="preserve">If you have already selected multiples to value the subject company, please provide that information in the section marked "Input Step 3". </t>
  </si>
  <si>
    <t>We recommend confirming that the data inputs are correct prior to submitting. ValuAnalytics is not responsible for data input errors or omissions in the data provided to us.</t>
  </si>
  <si>
    <t>Please email this completed form to support@valuanalytics.com.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</si>
</sst>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rgb="FF00B050"/>
      <name val="Calibri"/>
      <family val="2"/>
      <scheme val="minor"/>
    </font>
    <font>
      <b/>
      <sz val="14"/>
      <name val="Calibri"/>
      <family val="2"/>
      <scheme val="minor"/>
    </font>
    <font>
      <i/>
      <sz val="11"/>
      <color theme="1"/>
      <name val="Calibri"/>
      <family val="2"/>
      <scheme val="minor"/>
    </font>
    <font>
      <sz val="10"/>
      <color theme="1"/>
      <name val="Arial"/>
      <family val="2"/>
    </font>
    <font>
      <b/>
      <sz val="16"/>
      <color theme="1"/>
      <name val="Calibri"/>
      <family val="2"/>
      <scheme val="minor"/>
    </font>
    <font>
      <b/>
      <sz val="10"/>
      <name val="Calibri"/>
      <family val="2"/>
      <scheme val="minor"/>
    </font>
    <font>
      <sz val="10"/>
      <name val="Calibri"/>
      <family val="2"/>
      <scheme val="minor"/>
    </font>
    <font>
      <b/>
      <sz val="11"/>
      <name val="Calibri"/>
      <family val="2"/>
      <scheme val="minor"/>
    </font>
    <font>
      <b/>
      <i/>
      <sz val="11"/>
      <name val="Calibri"/>
      <family val="2"/>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5">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cellStyleXfs>
  <cellXfs count="70">
    <xf numFmtId="0" fontId="0" fillId="0" borderId="0" xfId="0"/>
    <xf numFmtId="0" fontId="2" fillId="2" borderId="0" xfId="0" applyFont="1" applyFill="1"/>
    <xf numFmtId="164" fontId="0" fillId="2" borderId="0" xfId="2" applyNumberFormat="1" applyFont="1" applyFill="1" applyAlignment="1">
      <alignment horizontal="right"/>
    </xf>
    <xf numFmtId="0" fontId="4" fillId="2" borderId="0" xfId="0" applyFont="1" applyFill="1"/>
    <xf numFmtId="0" fontId="2" fillId="2" borderId="0" xfId="0" applyFont="1" applyFill="1" applyAlignment="1">
      <alignment horizontal="center"/>
    </xf>
    <xf numFmtId="0" fontId="2" fillId="2" borderId="3" xfId="0" applyFont="1" applyFill="1" applyBorder="1"/>
    <xf numFmtId="14" fontId="2" fillId="2" borderId="3" xfId="0" applyNumberFormat="1" applyFont="1" applyFill="1" applyBorder="1" applyAlignment="1">
      <alignment horizontal="center"/>
    </xf>
    <xf numFmtId="14" fontId="2" fillId="2" borderId="0" xfId="0" applyNumberFormat="1" applyFont="1" applyFill="1"/>
    <xf numFmtId="165" fontId="0" fillId="3" borderId="0" xfId="1" applyNumberFormat="1" applyFont="1" applyFill="1"/>
    <xf numFmtId="165" fontId="0" fillId="2" borderId="0" xfId="1" applyNumberFormat="1" applyFont="1" applyFill="1"/>
    <xf numFmtId="165" fontId="0" fillId="2" borderId="0" xfId="1" applyNumberFormat="1" applyFont="1" applyFill="1" applyBorder="1"/>
    <xf numFmtId="165" fontId="0" fillId="3" borderId="3" xfId="1" applyNumberFormat="1" applyFont="1" applyFill="1" applyBorder="1"/>
    <xf numFmtId="165" fontId="2" fillId="2" borderId="0" xfId="1" applyNumberFormat="1" applyFont="1" applyFill="1" applyBorder="1"/>
    <xf numFmtId="165" fontId="2" fillId="2" borderId="0" xfId="1" applyNumberFormat="1" applyFont="1" applyFill="1"/>
    <xf numFmtId="165" fontId="2" fillId="2" borderId="6" xfId="1" applyNumberFormat="1" applyFont="1" applyFill="1" applyBorder="1"/>
    <xf numFmtId="165" fontId="0" fillId="2" borderId="7" xfId="1" applyNumberFormat="1" applyFont="1" applyFill="1" applyBorder="1"/>
    <xf numFmtId="43" fontId="0" fillId="2" borderId="0" xfId="1" applyFont="1" applyFill="1"/>
    <xf numFmtId="165" fontId="2" fillId="2" borderId="8" xfId="1" applyNumberFormat="1" applyFont="1" applyFill="1" applyBorder="1"/>
    <xf numFmtId="0" fontId="6" fillId="2" borderId="0" xfId="0" applyFont="1" applyFill="1"/>
    <xf numFmtId="165" fontId="6" fillId="2" borderId="0" xfId="1" applyNumberFormat="1" applyFont="1" applyFill="1" applyBorder="1" applyAlignment="1">
      <alignment horizontal="center"/>
    </xf>
    <xf numFmtId="165" fontId="0" fillId="2" borderId="0" xfId="1" applyNumberFormat="1" applyFont="1" applyFill="1" applyAlignment="1">
      <alignment horizontal="right"/>
    </xf>
    <xf numFmtId="165" fontId="0" fillId="3" borderId="0" xfId="1" applyNumberFormat="1" applyFont="1" applyFill="1" applyAlignment="1">
      <alignment horizontal="right"/>
    </xf>
    <xf numFmtId="14" fontId="2" fillId="2" borderId="0" xfId="1" applyNumberFormat="1" applyFont="1" applyFill="1"/>
    <xf numFmtId="14" fontId="2" fillId="2" borderId="0" xfId="1" applyNumberFormat="1" applyFont="1" applyFill="1" applyAlignment="1">
      <alignment horizontal="center"/>
    </xf>
    <xf numFmtId="14" fontId="0" fillId="2" borderId="0" xfId="1" applyNumberFormat="1" applyFont="1" applyFill="1"/>
    <xf numFmtId="165" fontId="2" fillId="3" borderId="0" xfId="1" applyNumberFormat="1" applyFont="1" applyFill="1"/>
    <xf numFmtId="165" fontId="2" fillId="2" borderId="0" xfId="1" applyNumberFormat="1" applyFont="1" applyFill="1" applyBorder="1" applyAlignment="1">
      <alignment horizontal="center"/>
    </xf>
    <xf numFmtId="14" fontId="2" fillId="2" borderId="3" xfId="1" applyNumberFormat="1" applyFont="1" applyFill="1" applyBorder="1" applyAlignment="1">
      <alignment horizontal="center"/>
    </xf>
    <xf numFmtId="0" fontId="8" fillId="2" borderId="0" xfId="0" applyFont="1" applyFill="1"/>
    <xf numFmtId="0" fontId="2" fillId="2" borderId="1" xfId="0" applyFont="1" applyFill="1" applyBorder="1" applyAlignment="1">
      <alignment horizontal="center" vertical="top"/>
    </xf>
    <xf numFmtId="0" fontId="2" fillId="2" borderId="2" xfId="0" applyFont="1" applyFill="1" applyBorder="1" applyAlignment="1">
      <alignment horizontal="center" vertical="top"/>
    </xf>
    <xf numFmtId="0" fontId="0" fillId="2" borderId="0" xfId="0" applyFont="1" applyFill="1"/>
    <xf numFmtId="0" fontId="0" fillId="2" borderId="0" xfId="0" applyFont="1" applyFill="1" applyAlignment="1">
      <alignment vertical="top"/>
    </xf>
    <xf numFmtId="0" fontId="0" fillId="2" borderId="2" xfId="0" applyFont="1" applyFill="1" applyBorder="1" applyAlignment="1">
      <alignment vertical="top"/>
    </xf>
    <xf numFmtId="14" fontId="0" fillId="3" borderId="0" xfId="0" applyNumberFormat="1" applyFont="1" applyFill="1"/>
    <xf numFmtId="14" fontId="0" fillId="2" borderId="0" xfId="0" applyNumberFormat="1" applyFont="1" applyFill="1"/>
    <xf numFmtId="14" fontId="0" fillId="2" borderId="0" xfId="0" applyNumberFormat="1" applyFont="1" applyFill="1" applyAlignment="1">
      <alignment horizontal="right"/>
    </xf>
    <xf numFmtId="0" fontId="0" fillId="2" borderId="4" xfId="0" applyFont="1" applyFill="1" applyBorder="1" applyAlignment="1">
      <alignment vertical="top"/>
    </xf>
    <xf numFmtId="0" fontId="0" fillId="2" borderId="0" xfId="0" applyFont="1" applyFill="1" applyAlignment="1">
      <alignment horizontal="right"/>
    </xf>
    <xf numFmtId="0" fontId="0" fillId="3" borderId="0" xfId="0" applyFont="1" applyFill="1" applyAlignment="1">
      <alignment horizontal="right"/>
    </xf>
    <xf numFmtId="0" fontId="0" fillId="2" borderId="0" xfId="0" applyFont="1" applyFill="1" applyAlignment="1">
      <alignment horizontal="left" indent="1"/>
    </xf>
    <xf numFmtId="14" fontId="9" fillId="2" borderId="0" xfId="3" applyNumberFormat="1" applyFont="1" applyFill="1"/>
    <xf numFmtId="14" fontId="10" fillId="2" borderId="0" xfId="3" applyNumberFormat="1" applyFont="1" applyFill="1"/>
    <xf numFmtId="14" fontId="11" fillId="2" borderId="0" xfId="3" applyNumberFormat="1" applyFont="1" applyFill="1"/>
    <xf numFmtId="14" fontId="12" fillId="2" borderId="0" xfId="3" applyNumberFormat="1" applyFont="1" applyFill="1"/>
    <xf numFmtId="14" fontId="13" fillId="2" borderId="0" xfId="3" applyNumberFormat="1" applyFont="1" applyFill="1" applyAlignment="1">
      <alignment horizontal="left" indent="1"/>
    </xf>
    <xf numFmtId="165" fontId="1" fillId="3" borderId="0" xfId="0" applyNumberFormat="1" applyFont="1" applyFill="1"/>
    <xf numFmtId="0" fontId="1" fillId="2" borderId="0" xfId="0" applyFont="1" applyFill="1"/>
    <xf numFmtId="165" fontId="1" fillId="3" borderId="0" xfId="1" applyNumberFormat="1" applyFont="1" applyFill="1"/>
    <xf numFmtId="165" fontId="1" fillId="2" borderId="0" xfId="1" applyNumberFormat="1" applyFont="1" applyFill="1"/>
    <xf numFmtId="0" fontId="0" fillId="3" borderId="3" xfId="0" applyFont="1" applyFill="1" applyBorder="1"/>
    <xf numFmtId="0" fontId="0" fillId="3" borderId="10" xfId="0" applyFont="1" applyFill="1" applyBorder="1"/>
    <xf numFmtId="0" fontId="2" fillId="2" borderId="3" xfId="0" applyFont="1" applyFill="1" applyBorder="1" applyAlignment="1">
      <alignment horizontal="center" wrapText="1"/>
    </xf>
    <xf numFmtId="0" fontId="2" fillId="2" borderId="10" xfId="0" applyFont="1" applyFill="1" applyBorder="1" applyAlignment="1">
      <alignment horizontal="center" wrapText="1"/>
    </xf>
    <xf numFmtId="0" fontId="2" fillId="3" borderId="3" xfId="0" applyFont="1" applyFill="1" applyBorder="1" applyAlignment="1">
      <alignment horizontal="center" wrapText="1"/>
    </xf>
    <xf numFmtId="165" fontId="0" fillId="2" borderId="0" xfId="0" applyNumberFormat="1" applyFont="1" applyFill="1"/>
    <xf numFmtId="165" fontId="0" fillId="2" borderId="9" xfId="0" applyNumberFormat="1" applyFont="1" applyFill="1" applyBorder="1"/>
    <xf numFmtId="165" fontId="2" fillId="2" borderId="11" xfId="1" applyNumberFormat="1" applyFont="1" applyFill="1" applyBorder="1"/>
    <xf numFmtId="0" fontId="2" fillId="2" borderId="0" xfId="0" applyFont="1" applyFill="1" applyAlignment="1">
      <alignment horizontal="left" indent="1"/>
    </xf>
    <xf numFmtId="0" fontId="0" fillId="3" borderId="12" xfId="0" applyFont="1" applyFill="1" applyBorder="1"/>
    <xf numFmtId="0" fontId="0" fillId="3" borderId="13" xfId="0" applyFont="1" applyFill="1" applyBorder="1"/>
    <xf numFmtId="0" fontId="0" fillId="3" borderId="14" xfId="0" applyFont="1" applyFill="1" applyBorder="1"/>
    <xf numFmtId="164" fontId="0" fillId="3" borderId="12" xfId="2" applyNumberFormat="1" applyFont="1" applyFill="1" applyBorder="1" applyAlignment="1">
      <alignment horizontal="right"/>
    </xf>
    <xf numFmtId="164" fontId="0" fillId="3" borderId="13" xfId="2" applyNumberFormat="1" applyFont="1" applyFill="1" applyBorder="1" applyAlignment="1">
      <alignment horizontal="right"/>
    </xf>
    <xf numFmtId="164" fontId="0" fillId="3" borderId="14" xfId="2" applyNumberFormat="1" applyFont="1" applyFill="1" applyBorder="1" applyAlignment="1">
      <alignment horizontal="right"/>
    </xf>
    <xf numFmtId="0" fontId="2" fillId="2" borderId="3" xfId="0" applyFont="1" applyFill="1" applyBorder="1" applyAlignment="1">
      <alignment horizontal="center"/>
    </xf>
    <xf numFmtId="164" fontId="2" fillId="2" borderId="3" xfId="2" applyNumberFormat="1" applyFont="1" applyFill="1" applyBorder="1" applyAlignment="1">
      <alignment horizontal="center"/>
    </xf>
    <xf numFmtId="0" fontId="5" fillId="2" borderId="5" xfId="0" applyFont="1" applyFill="1" applyBorder="1" applyAlignment="1">
      <alignment horizontal="center"/>
    </xf>
    <xf numFmtId="0" fontId="0" fillId="2" borderId="0" xfId="0" applyFont="1" applyFill="1" applyAlignment="1">
      <alignment horizontal="left" vertical="top" wrapText="1"/>
    </xf>
    <xf numFmtId="0" fontId="3" fillId="2" borderId="5" xfId="0" applyFont="1" applyFill="1" applyBorder="1" applyAlignment="1">
      <alignment horizontal="center"/>
    </xf>
  </cellXfs>
  <cellStyles count="4">
    <cellStyle name="Comma" xfId="1" builtinId="3"/>
    <cellStyle name="Normal" xfId="0" builtinId="0"/>
    <cellStyle name="Normal 2" xfId="3" xr:uid="{9C8AB3C9-5F93-42DA-B965-C65F77EAE849}"/>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lim%20Model%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Notes"/>
      <sheetName val="General Inputs"/>
      <sheetName val="Ticker Lookup"/>
      <sheetName val="_CIQHiddenCacheSheet"/>
      <sheetName val="Private Company Inputs"/>
      <sheetName val="VBA Controls"/>
      <sheetName val="Mkt Approach Valuation"/>
      <sheetName val="Analytics"/>
      <sheetName val="Summary Analytics"/>
      <sheetName val="Lease Liab Analysis"/>
      <sheetName val="Multiples"/>
      <sheetName val="Size Adj. Multiples"/>
      <sheetName val="Size Comparisons"/>
      <sheetName val="Growth Comparisons"/>
      <sheetName val="Growth Trend - Revenue"/>
      <sheetName val="Growth Trend - Gross Profit"/>
      <sheetName val="Growth Trend - EBITDA"/>
      <sheetName val="Growth Trend - EBIT"/>
      <sheetName val="Growth Trend - Net Income"/>
      <sheetName val="Liquidity Comparisons"/>
      <sheetName val="Profitability Comparisons"/>
      <sheetName val="Revenue Mult. vs. EBITDA Margin"/>
      <sheetName val="Size-Adj. Rev Mult. vs. EBITDA"/>
      <sheetName val="Revenue Mult. vs. Profitability"/>
      <sheetName val="Turnover Efficiency Comparisons"/>
      <sheetName val="Financial Leverage Comparisons"/>
      <sheetName val="Calibration - For Future Dev."/>
      <sheetName val="FCF Multiples"/>
      <sheetName val="Subject Co - Private"/>
      <sheetName val="Subject Co - Public"/>
      <sheetName val="GPC 1"/>
      <sheetName val="GPC 2"/>
      <sheetName val="GPC 3"/>
      <sheetName val="GPC 4"/>
      <sheetName val="GPC 5"/>
      <sheetName val="GPC 6"/>
      <sheetName val="GPC 7"/>
      <sheetName val="GPC 8"/>
      <sheetName val="GPC 9"/>
      <sheetName val="GPC 10"/>
      <sheetName val="GPC 11"/>
      <sheetName val="GPC 12"/>
      <sheetName val="GPC 13"/>
      <sheetName val="GPC 14"/>
      <sheetName val="GPC 15"/>
      <sheetName val="GPC 16"/>
      <sheetName val="GPC 17"/>
      <sheetName val="GPC 18"/>
      <sheetName val="GPC 19"/>
      <sheetName val="GPC 20"/>
      <sheetName val="International Corp. Tax Rates"/>
      <sheetName val="Size Premium Data"/>
    </sheetNames>
    <sheetDataSet>
      <sheetData sheetId="0"/>
      <sheetData sheetId="1">
        <row r="4">
          <cell r="C4">
            <v>43281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AD05E-C8FA-458D-B420-5ABE62935E08}">
  <sheetPr codeName="Sheet1">
    <pageSetUpPr fitToPage="1"/>
  </sheetPr>
  <dimension ref="A1:AB134"/>
  <sheetViews>
    <sheetView tabSelected="1" view="pageBreakPreview" topLeftCell="A7" zoomScaleNormal="100" zoomScaleSheetLayoutView="100" workbookViewId="0">
      <selection activeCell="I19" sqref="I19"/>
    </sheetView>
  </sheetViews>
  <sheetFormatPr defaultRowHeight="15" x14ac:dyDescent="0.25"/>
  <cols>
    <col min="1" max="1" width="4.140625" style="31" customWidth="1"/>
    <col min="2" max="2" width="61.140625" style="31" customWidth="1"/>
    <col min="3" max="14" width="12.5703125" style="31" customWidth="1"/>
    <col min="15" max="15" width="2.42578125" style="31" customWidth="1"/>
    <col min="16" max="16384" width="9.140625" style="31"/>
  </cols>
  <sheetData>
    <row r="1" spans="1:28" ht="21" x14ac:dyDescent="0.35">
      <c r="A1" s="28" t="s">
        <v>92</v>
      </c>
      <c r="Z1" s="31">
        <v>1</v>
      </c>
      <c r="AB1" s="29" t="s">
        <v>0</v>
      </c>
    </row>
    <row r="2" spans="1:28" x14ac:dyDescent="0.25">
      <c r="A2" s="1" t="s">
        <v>93</v>
      </c>
      <c r="Z2" s="31">
        <v>2</v>
      </c>
      <c r="AB2" s="30"/>
    </row>
    <row r="3" spans="1:28" x14ac:dyDescent="0.25">
      <c r="A3" s="32">
        <v>1</v>
      </c>
      <c r="B3" s="32" t="s">
        <v>94</v>
      </c>
      <c r="C3" s="32"/>
      <c r="D3" s="32"/>
      <c r="E3" s="32"/>
      <c r="F3" s="32"/>
      <c r="G3" s="32"/>
      <c r="H3" s="32"/>
      <c r="I3" s="32"/>
      <c r="J3" s="32"/>
      <c r="K3" s="32"/>
      <c r="L3" s="32"/>
      <c r="M3" s="32"/>
      <c r="N3" s="32"/>
      <c r="Z3" s="31">
        <v>3</v>
      </c>
      <c r="AB3" s="33" t="s">
        <v>1</v>
      </c>
    </row>
    <row r="4" spans="1:28" ht="30" customHeight="1" x14ac:dyDescent="0.25">
      <c r="A4" s="32">
        <v>2</v>
      </c>
      <c r="B4" s="68" t="s">
        <v>95</v>
      </c>
      <c r="C4" s="68"/>
      <c r="D4" s="68"/>
      <c r="E4" s="68"/>
      <c r="F4" s="68"/>
      <c r="G4" s="68"/>
      <c r="H4" s="68"/>
      <c r="I4" s="68"/>
      <c r="J4" s="68"/>
      <c r="K4" s="68"/>
      <c r="L4" s="68"/>
      <c r="M4" s="68"/>
      <c r="N4" s="68"/>
      <c r="Z4" s="31">
        <v>5</v>
      </c>
      <c r="AB4" s="33"/>
    </row>
    <row r="5" spans="1:28" x14ac:dyDescent="0.25">
      <c r="A5" s="32">
        <v>3</v>
      </c>
      <c r="B5" s="68" t="s">
        <v>124</v>
      </c>
      <c r="C5" s="68"/>
      <c r="D5" s="68"/>
      <c r="E5" s="68"/>
      <c r="F5" s="68"/>
      <c r="G5" s="68"/>
      <c r="H5" s="68"/>
      <c r="I5" s="68"/>
      <c r="J5" s="68"/>
      <c r="K5" s="68"/>
      <c r="L5" s="68"/>
      <c r="M5" s="68"/>
      <c r="N5" s="68"/>
      <c r="AB5" s="33"/>
    </row>
    <row r="6" spans="1:28" x14ac:dyDescent="0.25">
      <c r="A6" s="32">
        <v>4</v>
      </c>
      <c r="B6" s="32" t="s">
        <v>125</v>
      </c>
      <c r="C6" s="32"/>
      <c r="D6" s="32"/>
      <c r="E6" s="32"/>
      <c r="F6" s="32"/>
      <c r="G6" s="32"/>
      <c r="H6" s="32"/>
      <c r="I6" s="32"/>
      <c r="J6" s="32"/>
      <c r="K6" s="32"/>
      <c r="L6" s="32"/>
      <c r="M6" s="32"/>
      <c r="N6" s="32"/>
      <c r="AB6" s="33" t="s">
        <v>3</v>
      </c>
    </row>
    <row r="7" spans="1:28" x14ac:dyDescent="0.25">
      <c r="A7" s="32">
        <v>5</v>
      </c>
      <c r="B7" s="32" t="s">
        <v>126</v>
      </c>
      <c r="C7" s="32"/>
      <c r="D7" s="32"/>
      <c r="E7" s="32"/>
      <c r="F7" s="32"/>
      <c r="G7" s="32"/>
      <c r="H7" s="32"/>
      <c r="I7" s="32"/>
      <c r="J7" s="32"/>
      <c r="K7" s="32"/>
      <c r="L7" s="32"/>
      <c r="M7" s="32"/>
      <c r="N7" s="32"/>
      <c r="AB7" s="33" t="s">
        <v>5</v>
      </c>
    </row>
    <row r="8" spans="1:28" x14ac:dyDescent="0.25">
      <c r="AB8" s="33" t="s">
        <v>7</v>
      </c>
    </row>
    <row r="9" spans="1:28" ht="19.5" thickBot="1" x14ac:dyDescent="0.35">
      <c r="B9" s="69" t="s">
        <v>2</v>
      </c>
      <c r="C9" s="69"/>
      <c r="AB9" s="33" t="s">
        <v>9</v>
      </c>
    </row>
    <row r="10" spans="1:28" x14ac:dyDescent="0.25">
      <c r="B10" s="31" t="s">
        <v>96</v>
      </c>
      <c r="C10" s="34">
        <v>44253</v>
      </c>
      <c r="AB10" s="33"/>
    </row>
    <row r="11" spans="1:28" x14ac:dyDescent="0.25">
      <c r="B11" s="31" t="s">
        <v>4</v>
      </c>
      <c r="C11" s="34">
        <v>44196</v>
      </c>
      <c r="AB11" s="33" t="s">
        <v>14</v>
      </c>
    </row>
    <row r="12" spans="1:28" x14ac:dyDescent="0.25">
      <c r="B12" s="31" t="s">
        <v>6</v>
      </c>
      <c r="C12" s="34">
        <v>44196</v>
      </c>
      <c r="AB12" s="33" t="s">
        <v>17</v>
      </c>
    </row>
    <row r="13" spans="1:28" x14ac:dyDescent="0.25">
      <c r="B13" s="31" t="s">
        <v>8</v>
      </c>
      <c r="C13" s="34">
        <v>44561</v>
      </c>
      <c r="AB13" s="33" t="s">
        <v>19</v>
      </c>
    </row>
    <row r="14" spans="1:28" x14ac:dyDescent="0.25">
      <c r="B14" s="31" t="s">
        <v>10</v>
      </c>
      <c r="C14" s="35" t="s">
        <v>11</v>
      </c>
      <c r="D14" s="35"/>
      <c r="E14" s="35"/>
      <c r="AB14" s="33" t="s">
        <v>21</v>
      </c>
    </row>
    <row r="15" spans="1:28" x14ac:dyDescent="0.25">
      <c r="B15" s="31" t="s">
        <v>12</v>
      </c>
      <c r="C15" s="35" t="s">
        <v>13</v>
      </c>
      <c r="D15" s="35"/>
      <c r="E15" s="35"/>
      <c r="AB15" s="33" t="s">
        <v>23</v>
      </c>
    </row>
    <row r="16" spans="1:28" ht="15.75" thickBot="1" x14ac:dyDescent="0.3">
      <c r="B16" s="31" t="s">
        <v>15</v>
      </c>
      <c r="C16" s="36" t="s">
        <v>16</v>
      </c>
      <c r="AB16" s="37" t="s">
        <v>25</v>
      </c>
    </row>
    <row r="17" spans="1:3" x14ac:dyDescent="0.25">
      <c r="B17" s="31" t="s">
        <v>18</v>
      </c>
      <c r="C17" s="36" t="s">
        <v>1</v>
      </c>
    </row>
    <row r="18" spans="1:3" x14ac:dyDescent="0.25">
      <c r="A18" s="38"/>
      <c r="B18" s="31" t="s">
        <v>20</v>
      </c>
      <c r="C18" s="39"/>
    </row>
    <row r="19" spans="1:3" x14ac:dyDescent="0.25">
      <c r="A19" s="38"/>
      <c r="B19" s="31" t="s">
        <v>22</v>
      </c>
      <c r="C19" s="39"/>
    </row>
    <row r="20" spans="1:3" x14ac:dyDescent="0.25">
      <c r="B20" s="31" t="s">
        <v>24</v>
      </c>
      <c r="C20" s="2">
        <v>0.25</v>
      </c>
    </row>
    <row r="21" spans="1:3" x14ac:dyDescent="0.25">
      <c r="C21" s="2"/>
    </row>
    <row r="22" spans="1:3" x14ac:dyDescent="0.25">
      <c r="B22" s="1" t="s">
        <v>121</v>
      </c>
      <c r="C22" s="2"/>
    </row>
    <row r="23" spans="1:3" x14ac:dyDescent="0.25">
      <c r="B23" s="18" t="s">
        <v>122</v>
      </c>
      <c r="C23" s="2"/>
    </row>
    <row r="24" spans="1:3" x14ac:dyDescent="0.25">
      <c r="B24" s="65" t="s">
        <v>119</v>
      </c>
      <c r="C24" s="66" t="s">
        <v>120</v>
      </c>
    </row>
    <row r="25" spans="1:3" x14ac:dyDescent="0.25">
      <c r="B25" s="59"/>
      <c r="C25" s="62"/>
    </row>
    <row r="26" spans="1:3" x14ac:dyDescent="0.25">
      <c r="B26" s="60"/>
      <c r="C26" s="63"/>
    </row>
    <row r="27" spans="1:3" x14ac:dyDescent="0.25">
      <c r="B27" s="60"/>
      <c r="C27" s="63"/>
    </row>
    <row r="28" spans="1:3" x14ac:dyDescent="0.25">
      <c r="B28" s="60"/>
      <c r="C28" s="63"/>
    </row>
    <row r="29" spans="1:3" x14ac:dyDescent="0.25">
      <c r="B29" s="60"/>
      <c r="C29" s="63"/>
    </row>
    <row r="30" spans="1:3" x14ac:dyDescent="0.25">
      <c r="B30" s="60"/>
      <c r="C30" s="63"/>
    </row>
    <row r="31" spans="1:3" x14ac:dyDescent="0.25">
      <c r="B31" s="60"/>
      <c r="C31" s="63"/>
    </row>
    <row r="32" spans="1:3" x14ac:dyDescent="0.25">
      <c r="B32" s="60"/>
      <c r="C32" s="63"/>
    </row>
    <row r="33" spans="2:14" x14ac:dyDescent="0.25">
      <c r="B33" s="60"/>
      <c r="C33" s="63"/>
    </row>
    <row r="34" spans="2:14" x14ac:dyDescent="0.25">
      <c r="B34" s="60"/>
      <c r="C34" s="63"/>
    </row>
    <row r="35" spans="2:14" x14ac:dyDescent="0.25">
      <c r="B35" s="60"/>
      <c r="C35" s="63"/>
    </row>
    <row r="36" spans="2:14" x14ac:dyDescent="0.25">
      <c r="B36" s="60"/>
      <c r="C36" s="63"/>
    </row>
    <row r="37" spans="2:14" x14ac:dyDescent="0.25">
      <c r="B37" s="60"/>
      <c r="C37" s="63"/>
    </row>
    <row r="38" spans="2:14" x14ac:dyDescent="0.25">
      <c r="B38" s="60"/>
      <c r="C38" s="63"/>
    </row>
    <row r="39" spans="2:14" x14ac:dyDescent="0.25">
      <c r="B39" s="60"/>
      <c r="C39" s="63"/>
    </row>
    <row r="40" spans="2:14" x14ac:dyDescent="0.25">
      <c r="B40" s="60"/>
      <c r="C40" s="63"/>
    </row>
    <row r="41" spans="2:14" x14ac:dyDescent="0.25">
      <c r="B41" s="60"/>
      <c r="C41" s="63"/>
    </row>
    <row r="42" spans="2:14" x14ac:dyDescent="0.25">
      <c r="B42" s="60"/>
      <c r="C42" s="63"/>
    </row>
    <row r="43" spans="2:14" x14ac:dyDescent="0.25">
      <c r="B43" s="60"/>
      <c r="C43" s="63"/>
    </row>
    <row r="44" spans="2:14" x14ac:dyDescent="0.25">
      <c r="B44" s="61"/>
      <c r="C44" s="64"/>
    </row>
    <row r="45" spans="2:14" x14ac:dyDescent="0.25">
      <c r="B45" s="3"/>
    </row>
    <row r="46" spans="2:14" ht="19.5" thickBot="1" x14ac:dyDescent="0.35">
      <c r="B46" s="67" t="s">
        <v>26</v>
      </c>
      <c r="C46" s="67"/>
      <c r="D46" s="67"/>
      <c r="E46" s="67"/>
      <c r="F46" s="67"/>
      <c r="G46" s="67"/>
      <c r="H46" s="67"/>
      <c r="I46" s="67"/>
      <c r="J46" s="67"/>
      <c r="K46" s="67"/>
      <c r="L46" s="67"/>
      <c r="M46" s="67"/>
      <c r="N46" s="67"/>
    </row>
    <row r="47" spans="2:14" x14ac:dyDescent="0.25">
      <c r="C47" s="4" t="s">
        <v>27</v>
      </c>
      <c r="D47" s="4" t="s">
        <v>28</v>
      </c>
      <c r="E47" s="4" t="s">
        <v>29</v>
      </c>
      <c r="F47" s="4" t="s">
        <v>30</v>
      </c>
      <c r="G47" s="4" t="s">
        <v>31</v>
      </c>
      <c r="H47" s="4" t="s">
        <v>32</v>
      </c>
      <c r="I47" s="4" t="s">
        <v>32</v>
      </c>
      <c r="J47" s="4" t="s">
        <v>33</v>
      </c>
      <c r="K47" s="4" t="s">
        <v>34</v>
      </c>
      <c r="L47" s="4" t="s">
        <v>35</v>
      </c>
      <c r="M47" s="4" t="s">
        <v>36</v>
      </c>
      <c r="N47" s="4" t="s">
        <v>37</v>
      </c>
    </row>
    <row r="48" spans="2:14" x14ac:dyDescent="0.25">
      <c r="B48" s="5" t="s">
        <v>38</v>
      </c>
      <c r="C48" s="6">
        <f>EDATE(D48,-12)</f>
        <v>42735</v>
      </c>
      <c r="D48" s="6">
        <f>EDATE(E48,-12)</f>
        <v>43100</v>
      </c>
      <c r="E48" s="6">
        <f>EDATE(F48,-12)</f>
        <v>43465</v>
      </c>
      <c r="F48" s="6">
        <f>EDATE(G48,-12)</f>
        <v>43830</v>
      </c>
      <c r="G48" s="6">
        <f>C12</f>
        <v>44196</v>
      </c>
      <c r="H48" s="6" t="str">
        <f>IF(C11=C12,"NA",C11)</f>
        <v>NA</v>
      </c>
      <c r="I48" s="6" t="str">
        <f>IF(C11=C12,"NA",EDATE(H48,-12))</f>
        <v>NA</v>
      </c>
      <c r="J48" s="6">
        <f>C13</f>
        <v>44561</v>
      </c>
      <c r="K48" s="6">
        <f>EDATE(J48,12)</f>
        <v>44926</v>
      </c>
      <c r="L48" s="6">
        <f>EDATE(K48,12)</f>
        <v>45291</v>
      </c>
      <c r="M48" s="6">
        <f>EDATE(L48,12)</f>
        <v>45657</v>
      </c>
      <c r="N48" s="6">
        <f>EDATE(M48,12)</f>
        <v>46022</v>
      </c>
    </row>
    <row r="49" spans="2:14" x14ac:dyDescent="0.25">
      <c r="C49" s="7"/>
      <c r="D49" s="7"/>
      <c r="E49" s="7"/>
      <c r="F49" s="7"/>
      <c r="G49" s="7"/>
      <c r="H49" s="7"/>
      <c r="I49" s="7"/>
      <c r="J49" s="7"/>
      <c r="K49" s="7"/>
      <c r="L49" s="7"/>
      <c r="M49" s="7"/>
      <c r="N49" s="7"/>
    </row>
    <row r="50" spans="2:14" x14ac:dyDescent="0.25">
      <c r="B50" s="1" t="s">
        <v>39</v>
      </c>
      <c r="C50" s="7"/>
      <c r="D50" s="7"/>
      <c r="E50" s="7"/>
      <c r="F50" s="7"/>
      <c r="G50" s="7"/>
      <c r="H50" s="7"/>
      <c r="I50" s="7"/>
      <c r="J50" s="7"/>
      <c r="K50" s="7"/>
      <c r="L50" s="7"/>
      <c r="M50" s="7"/>
      <c r="N50" s="7"/>
    </row>
    <row r="51" spans="2:14" x14ac:dyDescent="0.25">
      <c r="B51" s="31" t="s">
        <v>40</v>
      </c>
      <c r="C51" s="8"/>
      <c r="D51" s="8"/>
      <c r="E51" s="8"/>
      <c r="F51" s="8"/>
      <c r="G51" s="8"/>
      <c r="H51" s="8"/>
      <c r="I51" s="8"/>
      <c r="J51" s="8"/>
      <c r="K51" s="8"/>
      <c r="L51" s="8"/>
      <c r="M51" s="8"/>
      <c r="N51" s="8"/>
    </row>
    <row r="52" spans="2:14" x14ac:dyDescent="0.25">
      <c r="C52" s="9"/>
      <c r="D52" s="9"/>
      <c r="E52" s="9"/>
      <c r="F52" s="9"/>
      <c r="G52" s="9"/>
      <c r="H52" s="9"/>
      <c r="I52" s="9"/>
      <c r="J52" s="9"/>
      <c r="K52" s="9"/>
      <c r="L52" s="9"/>
      <c r="M52" s="9"/>
      <c r="N52" s="9"/>
    </row>
    <row r="53" spans="2:14" x14ac:dyDescent="0.25">
      <c r="B53" s="31" t="s">
        <v>41</v>
      </c>
      <c r="C53" s="8"/>
      <c r="D53" s="8"/>
      <c r="E53" s="8"/>
      <c r="F53" s="8"/>
      <c r="G53" s="8"/>
      <c r="H53" s="8"/>
      <c r="I53" s="8"/>
      <c r="J53" s="8"/>
      <c r="K53" s="8"/>
      <c r="L53" s="8"/>
      <c r="M53" s="8"/>
      <c r="N53" s="8"/>
    </row>
    <row r="54" spans="2:14" x14ac:dyDescent="0.25">
      <c r="C54" s="9"/>
      <c r="D54" s="9"/>
      <c r="E54" s="9"/>
      <c r="F54" s="9"/>
      <c r="G54" s="9"/>
      <c r="H54" s="9"/>
      <c r="I54" s="9"/>
      <c r="J54" s="9"/>
      <c r="K54" s="9"/>
      <c r="L54" s="9"/>
      <c r="M54" s="9"/>
      <c r="N54" s="9"/>
    </row>
    <row r="55" spans="2:14" x14ac:dyDescent="0.25">
      <c r="B55" s="31" t="s">
        <v>42</v>
      </c>
      <c r="C55" s="8"/>
      <c r="D55" s="8"/>
      <c r="E55" s="8"/>
      <c r="F55" s="8"/>
      <c r="G55" s="8"/>
      <c r="H55" s="8"/>
      <c r="I55" s="8"/>
      <c r="J55" s="8"/>
      <c r="K55" s="8"/>
      <c r="L55" s="8"/>
      <c r="M55" s="8"/>
      <c r="N55" s="8"/>
    </row>
    <row r="56" spans="2:14" x14ac:dyDescent="0.25">
      <c r="C56" s="9"/>
      <c r="D56" s="9"/>
      <c r="E56" s="9"/>
      <c r="F56" s="9"/>
      <c r="G56" s="9"/>
      <c r="H56" s="9"/>
      <c r="I56" s="9"/>
      <c r="J56" s="9"/>
      <c r="K56" s="9"/>
      <c r="L56" s="9"/>
      <c r="M56" s="9"/>
      <c r="N56" s="9"/>
    </row>
    <row r="57" spans="2:14" x14ac:dyDescent="0.25">
      <c r="B57" s="31" t="s">
        <v>43</v>
      </c>
      <c r="C57" s="8"/>
      <c r="D57" s="8"/>
      <c r="E57" s="8"/>
      <c r="F57" s="8"/>
      <c r="G57" s="8"/>
      <c r="H57" s="8"/>
      <c r="I57" s="8"/>
      <c r="J57" s="8"/>
      <c r="K57" s="8"/>
      <c r="L57" s="8"/>
      <c r="M57" s="8"/>
      <c r="N57" s="8"/>
    </row>
    <row r="58" spans="2:14" x14ac:dyDescent="0.25">
      <c r="C58" s="9"/>
      <c r="D58" s="9"/>
      <c r="E58" s="9"/>
      <c r="F58" s="9"/>
      <c r="G58" s="9"/>
      <c r="H58" s="9"/>
      <c r="I58" s="9"/>
      <c r="J58" s="9"/>
      <c r="K58" s="9"/>
      <c r="L58" s="9"/>
      <c r="M58" s="9"/>
      <c r="N58" s="9"/>
    </row>
    <row r="59" spans="2:14" x14ac:dyDescent="0.25">
      <c r="B59" s="31" t="s">
        <v>44</v>
      </c>
      <c r="C59" s="8"/>
      <c r="D59" s="8"/>
      <c r="E59" s="8"/>
      <c r="F59" s="8"/>
      <c r="G59" s="8"/>
      <c r="H59" s="8"/>
      <c r="I59" s="9"/>
      <c r="J59" s="9"/>
      <c r="K59" s="9"/>
      <c r="L59" s="9"/>
      <c r="M59" s="9"/>
      <c r="N59" s="9"/>
    </row>
    <row r="60" spans="2:14" x14ac:dyDescent="0.25">
      <c r="C60" s="9"/>
      <c r="D60" s="9"/>
      <c r="E60" s="9"/>
      <c r="F60" s="9"/>
      <c r="G60" s="9"/>
      <c r="H60" s="9"/>
      <c r="I60" s="9"/>
      <c r="J60" s="9"/>
      <c r="K60" s="9"/>
      <c r="L60" s="9"/>
      <c r="M60" s="9"/>
      <c r="N60" s="9"/>
    </row>
    <row r="61" spans="2:14" x14ac:dyDescent="0.25">
      <c r="C61" s="9"/>
      <c r="D61" s="9"/>
      <c r="E61" s="4" t="str">
        <f t="shared" ref="E61:I62" si="0">E47</f>
        <v>LFY-2</v>
      </c>
      <c r="F61" s="4" t="str">
        <f t="shared" si="0"/>
        <v>LFY-1</v>
      </c>
      <c r="G61" s="4" t="str">
        <f t="shared" si="0"/>
        <v>LFY</v>
      </c>
      <c r="H61" s="4" t="str">
        <f t="shared" si="0"/>
        <v>LTM</v>
      </c>
      <c r="I61" s="4" t="str">
        <f t="shared" si="0"/>
        <v>LTM</v>
      </c>
      <c r="J61" s="9"/>
      <c r="K61" s="9"/>
      <c r="L61" s="9"/>
      <c r="M61" s="9"/>
      <c r="N61" s="9"/>
    </row>
    <row r="62" spans="2:14" x14ac:dyDescent="0.25">
      <c r="C62" s="9"/>
      <c r="D62" s="9"/>
      <c r="E62" s="6">
        <f t="shared" si="0"/>
        <v>43465</v>
      </c>
      <c r="F62" s="6">
        <f t="shared" si="0"/>
        <v>43830</v>
      </c>
      <c r="G62" s="6">
        <f t="shared" si="0"/>
        <v>44196</v>
      </c>
      <c r="H62" s="6" t="str">
        <f t="shared" si="0"/>
        <v>NA</v>
      </c>
      <c r="I62" s="6" t="str">
        <f t="shared" si="0"/>
        <v>NA</v>
      </c>
      <c r="J62" s="9"/>
      <c r="K62" s="9"/>
      <c r="L62" s="9"/>
      <c r="M62" s="9"/>
      <c r="N62" s="9"/>
    </row>
    <row r="63" spans="2:14" x14ac:dyDescent="0.25">
      <c r="B63" s="1" t="s">
        <v>45</v>
      </c>
      <c r="C63" s="9"/>
      <c r="D63" s="9"/>
      <c r="E63" s="9"/>
      <c r="F63" s="9"/>
      <c r="G63" s="9"/>
      <c r="H63" s="9"/>
      <c r="I63" s="9"/>
      <c r="J63" s="10"/>
      <c r="K63" s="10"/>
      <c r="L63" s="10"/>
      <c r="M63" s="10"/>
      <c r="N63" s="10"/>
    </row>
    <row r="64" spans="2:14" x14ac:dyDescent="0.25">
      <c r="B64" s="31" t="s">
        <v>46</v>
      </c>
      <c r="C64" s="9"/>
      <c r="D64" s="9"/>
      <c r="E64" s="8"/>
      <c r="F64" s="8"/>
      <c r="G64" s="8"/>
      <c r="H64" s="8"/>
      <c r="I64" s="8"/>
      <c r="J64" s="10"/>
      <c r="K64" s="10"/>
      <c r="L64" s="10"/>
      <c r="M64" s="10"/>
      <c r="N64" s="10"/>
    </row>
    <row r="65" spans="2:14" x14ac:dyDescent="0.25">
      <c r="B65" s="31" t="s">
        <v>47</v>
      </c>
      <c r="C65" s="10"/>
      <c r="D65" s="10"/>
      <c r="E65" s="8"/>
      <c r="F65" s="8"/>
      <c r="G65" s="8"/>
      <c r="H65" s="8"/>
      <c r="I65" s="8"/>
      <c r="J65" s="10"/>
      <c r="K65" s="10"/>
      <c r="L65" s="10"/>
      <c r="M65" s="10"/>
      <c r="N65" s="10"/>
    </row>
    <row r="66" spans="2:14" x14ac:dyDescent="0.25">
      <c r="B66" s="31" t="s">
        <v>48</v>
      </c>
      <c r="C66" s="10"/>
      <c r="D66" s="10"/>
      <c r="E66" s="8"/>
      <c r="F66" s="8"/>
      <c r="G66" s="8"/>
      <c r="H66" s="8"/>
      <c r="I66" s="8"/>
      <c r="J66" s="10"/>
      <c r="K66" s="10"/>
      <c r="L66" s="10"/>
      <c r="M66" s="10"/>
      <c r="N66" s="10"/>
    </row>
    <row r="67" spans="2:14" x14ac:dyDescent="0.25">
      <c r="B67" s="31" t="s">
        <v>49</v>
      </c>
      <c r="C67" s="10"/>
      <c r="D67" s="10"/>
      <c r="E67" s="11"/>
      <c r="F67" s="11"/>
      <c r="G67" s="11"/>
      <c r="H67" s="11"/>
      <c r="I67" s="11"/>
      <c r="J67" s="10"/>
      <c r="K67" s="10"/>
      <c r="L67" s="10"/>
      <c r="M67" s="10"/>
      <c r="N67" s="10"/>
    </row>
    <row r="68" spans="2:14" x14ac:dyDescent="0.25">
      <c r="B68" s="1" t="s">
        <v>50</v>
      </c>
      <c r="C68" s="12" t="str">
        <f t="shared" ref="C68:I68" si="1">IF(AND(C64="",C65="",C66="",C67=""),"",SUM(C64:C67))</f>
        <v/>
      </c>
      <c r="D68" s="12" t="str">
        <f t="shared" si="1"/>
        <v/>
      </c>
      <c r="E68" s="13" t="str">
        <f t="shared" si="1"/>
        <v/>
      </c>
      <c r="F68" s="13" t="str">
        <f t="shared" si="1"/>
        <v/>
      </c>
      <c r="G68" s="13" t="str">
        <f t="shared" si="1"/>
        <v/>
      </c>
      <c r="H68" s="13" t="str">
        <f t="shared" si="1"/>
        <v/>
      </c>
      <c r="I68" s="13" t="str">
        <f t="shared" si="1"/>
        <v/>
      </c>
      <c r="J68" s="12"/>
      <c r="K68" s="12"/>
      <c r="L68" s="12"/>
      <c r="M68" s="12"/>
      <c r="N68" s="12"/>
    </row>
    <row r="69" spans="2:14" x14ac:dyDescent="0.25">
      <c r="C69" s="10"/>
      <c r="D69" s="10"/>
      <c r="E69" s="9"/>
      <c r="F69" s="9"/>
      <c r="G69" s="9"/>
      <c r="H69" s="9"/>
      <c r="I69" s="9"/>
      <c r="J69" s="10"/>
      <c r="K69" s="10"/>
      <c r="L69" s="10"/>
      <c r="M69" s="10"/>
      <c r="N69" s="10"/>
    </row>
    <row r="70" spans="2:14" x14ac:dyDescent="0.25">
      <c r="B70" s="31" t="s">
        <v>51</v>
      </c>
      <c r="C70" s="10"/>
      <c r="D70" s="10"/>
      <c r="E70" s="8"/>
      <c r="F70" s="8"/>
      <c r="G70" s="8"/>
      <c r="H70" s="8"/>
      <c r="I70" s="8"/>
      <c r="J70" s="10"/>
      <c r="K70" s="10"/>
      <c r="L70" s="10"/>
      <c r="M70" s="10"/>
      <c r="N70" s="10"/>
    </row>
    <row r="71" spans="2:14" x14ac:dyDescent="0.25">
      <c r="C71" s="10"/>
      <c r="D71" s="10"/>
      <c r="E71" s="9"/>
      <c r="F71" s="9"/>
      <c r="G71" s="9"/>
      <c r="H71" s="9"/>
      <c r="I71" s="9"/>
      <c r="J71" s="10"/>
      <c r="K71" s="10"/>
      <c r="L71" s="10"/>
      <c r="M71" s="10"/>
      <c r="N71" s="10"/>
    </row>
    <row r="72" spans="2:14" x14ac:dyDescent="0.25">
      <c r="B72" s="31" t="s">
        <v>52</v>
      </c>
      <c r="C72" s="10"/>
      <c r="D72" s="10"/>
      <c r="E72" s="8"/>
      <c r="F72" s="8"/>
      <c r="G72" s="8"/>
      <c r="H72" s="8" t="str">
        <f>IF(AND($H$48="NA",G72&lt;&gt;""),G72,"")</f>
        <v/>
      </c>
      <c r="I72" s="8"/>
      <c r="J72" s="10"/>
      <c r="K72" s="10"/>
      <c r="L72" s="10"/>
      <c r="M72" s="10"/>
      <c r="N72" s="10"/>
    </row>
    <row r="73" spans="2:14" x14ac:dyDescent="0.25">
      <c r="B73" s="31" t="s">
        <v>53</v>
      </c>
      <c r="C73" s="10"/>
      <c r="D73" s="10"/>
      <c r="E73" s="11"/>
      <c r="F73" s="11"/>
      <c r="G73" s="11"/>
      <c r="H73" s="8"/>
      <c r="I73" s="11"/>
      <c r="J73" s="10"/>
      <c r="K73" s="10"/>
      <c r="L73" s="10"/>
      <c r="M73" s="10"/>
      <c r="N73" s="10"/>
    </row>
    <row r="74" spans="2:14" ht="15.75" thickBot="1" x14ac:dyDescent="0.3">
      <c r="B74" s="1" t="s">
        <v>54</v>
      </c>
      <c r="C74" s="12" t="str">
        <f t="shared" ref="C74:I74" si="2">IFERROR(C68+C70+SUM(C72:C73),"")</f>
        <v/>
      </c>
      <c r="D74" s="12" t="str">
        <f t="shared" si="2"/>
        <v/>
      </c>
      <c r="E74" s="14" t="str">
        <f t="shared" si="2"/>
        <v/>
      </c>
      <c r="F74" s="14" t="str">
        <f t="shared" si="2"/>
        <v/>
      </c>
      <c r="G74" s="14" t="str">
        <f t="shared" si="2"/>
        <v/>
      </c>
      <c r="H74" s="14" t="str">
        <f t="shared" si="2"/>
        <v/>
      </c>
      <c r="I74" s="14" t="str">
        <f t="shared" si="2"/>
        <v/>
      </c>
      <c r="J74" s="12"/>
      <c r="K74" s="12"/>
      <c r="L74" s="12"/>
      <c r="M74" s="12"/>
      <c r="N74" s="12"/>
    </row>
    <row r="75" spans="2:14" ht="15.75" thickTop="1" x14ac:dyDescent="0.25">
      <c r="C75" s="10"/>
      <c r="D75" s="10"/>
      <c r="E75" s="9"/>
      <c r="F75" s="9"/>
      <c r="G75" s="9"/>
      <c r="H75" s="9"/>
      <c r="I75" s="9"/>
      <c r="J75" s="10"/>
      <c r="K75" s="10"/>
      <c r="L75" s="10"/>
      <c r="M75" s="10"/>
      <c r="N75" s="10"/>
    </row>
    <row r="76" spans="2:14" x14ac:dyDescent="0.25">
      <c r="C76" s="10"/>
      <c r="D76" s="10"/>
      <c r="E76" s="9"/>
      <c r="F76" s="9"/>
      <c r="G76" s="9"/>
      <c r="H76" s="9"/>
      <c r="I76" s="9"/>
      <c r="J76" s="10"/>
      <c r="K76" s="10"/>
      <c r="L76" s="10"/>
      <c r="M76" s="10"/>
      <c r="N76" s="10"/>
    </row>
    <row r="77" spans="2:14" x14ac:dyDescent="0.25">
      <c r="B77" s="31" t="s">
        <v>55</v>
      </c>
      <c r="C77" s="10"/>
      <c r="D77" s="10"/>
      <c r="E77" s="8"/>
      <c r="F77" s="8"/>
      <c r="G77" s="8"/>
      <c r="H77" s="8"/>
      <c r="I77" s="8"/>
      <c r="J77" s="10"/>
      <c r="K77" s="10"/>
      <c r="L77" s="10"/>
      <c r="M77" s="10"/>
      <c r="N77" s="10"/>
    </row>
    <row r="78" spans="2:14" x14ac:dyDescent="0.25">
      <c r="B78" s="31" t="s">
        <v>56</v>
      </c>
      <c r="C78" s="10"/>
      <c r="D78" s="10"/>
      <c r="E78" s="8"/>
      <c r="F78" s="8"/>
      <c r="G78" s="8"/>
      <c r="H78" s="8"/>
      <c r="I78" s="8"/>
      <c r="J78" s="10"/>
      <c r="K78" s="10"/>
      <c r="L78" s="10"/>
      <c r="M78" s="10"/>
      <c r="N78" s="10"/>
    </row>
    <row r="79" spans="2:14" x14ac:dyDescent="0.25">
      <c r="B79" s="31" t="s">
        <v>57</v>
      </c>
      <c r="C79" s="10"/>
      <c r="D79" s="10"/>
      <c r="E79" s="8"/>
      <c r="F79" s="8"/>
      <c r="G79" s="8"/>
      <c r="H79" s="8"/>
      <c r="I79" s="8"/>
      <c r="J79" s="10"/>
      <c r="K79" s="10"/>
      <c r="L79" s="10"/>
      <c r="M79" s="10"/>
      <c r="N79" s="10"/>
    </row>
    <row r="80" spans="2:14" x14ac:dyDescent="0.25">
      <c r="B80" s="31" t="s">
        <v>58</v>
      </c>
      <c r="C80" s="10"/>
      <c r="D80" s="10"/>
      <c r="E80" s="11"/>
      <c r="F80" s="11"/>
      <c r="G80" s="11"/>
      <c r="H80" s="11"/>
      <c r="I80" s="11"/>
      <c r="J80" s="10"/>
      <c r="K80" s="10"/>
      <c r="L80" s="10"/>
      <c r="M80" s="10"/>
      <c r="N80" s="10"/>
    </row>
    <row r="81" spans="2:14" x14ac:dyDescent="0.25">
      <c r="B81" s="1" t="s">
        <v>59</v>
      </c>
      <c r="C81" s="10" t="str">
        <f t="shared" ref="C81:I81" si="3">IF(AND(C77="",C78="",C79="",C80=""),"",SUM(C77:C80))</f>
        <v/>
      </c>
      <c r="D81" s="10" t="str">
        <f t="shared" si="3"/>
        <v/>
      </c>
      <c r="E81" s="9" t="str">
        <f t="shared" si="3"/>
        <v/>
      </c>
      <c r="F81" s="9" t="str">
        <f t="shared" si="3"/>
        <v/>
      </c>
      <c r="G81" s="9" t="str">
        <f t="shared" si="3"/>
        <v/>
      </c>
      <c r="H81" s="9" t="str">
        <f t="shared" si="3"/>
        <v/>
      </c>
      <c r="I81" s="9" t="str">
        <f t="shared" si="3"/>
        <v/>
      </c>
      <c r="J81" s="10"/>
      <c r="K81" s="10"/>
      <c r="L81" s="10"/>
      <c r="M81" s="10"/>
      <c r="N81" s="10"/>
    </row>
    <row r="82" spans="2:14" x14ac:dyDescent="0.25">
      <c r="C82" s="10"/>
      <c r="D82" s="10"/>
      <c r="E82" s="9"/>
      <c r="F82" s="9"/>
      <c r="G82" s="9"/>
      <c r="H82" s="9"/>
      <c r="I82" s="9"/>
      <c r="J82" s="10"/>
      <c r="K82" s="10"/>
      <c r="L82" s="10"/>
      <c r="M82" s="10"/>
      <c r="N82" s="10"/>
    </row>
    <row r="83" spans="2:14" x14ac:dyDescent="0.25">
      <c r="B83" s="31" t="s">
        <v>60</v>
      </c>
      <c r="C83" s="10"/>
      <c r="D83" s="10"/>
      <c r="E83" s="8"/>
      <c r="F83" s="8"/>
      <c r="G83" s="8"/>
      <c r="H83" s="8"/>
      <c r="I83" s="8"/>
      <c r="J83" s="10"/>
      <c r="K83" s="10"/>
      <c r="L83" s="10"/>
      <c r="M83" s="10"/>
      <c r="N83" s="10"/>
    </row>
    <row r="84" spans="2:14" x14ac:dyDescent="0.25">
      <c r="B84" s="31" t="s">
        <v>61</v>
      </c>
      <c r="C84" s="10"/>
      <c r="D84" s="10"/>
      <c r="E84" s="8"/>
      <c r="F84" s="8"/>
      <c r="G84" s="8"/>
      <c r="H84" s="8"/>
      <c r="I84" s="8"/>
      <c r="J84" s="10"/>
      <c r="K84" s="10"/>
      <c r="L84" s="10"/>
      <c r="M84" s="10"/>
      <c r="N84" s="10"/>
    </row>
    <row r="85" spans="2:14" x14ac:dyDescent="0.25">
      <c r="B85" s="31" t="s">
        <v>62</v>
      </c>
      <c r="C85" s="10"/>
      <c r="D85" s="10"/>
      <c r="E85" s="11"/>
      <c r="F85" s="11"/>
      <c r="G85" s="11"/>
      <c r="H85" s="11"/>
      <c r="I85" s="11"/>
      <c r="J85" s="10"/>
      <c r="K85" s="10"/>
      <c r="L85" s="10"/>
      <c r="M85" s="10"/>
      <c r="N85" s="10"/>
    </row>
    <row r="86" spans="2:14" x14ac:dyDescent="0.25">
      <c r="B86" s="1" t="s">
        <v>63</v>
      </c>
      <c r="C86" s="10" t="str">
        <f t="shared" ref="C86:I86" si="4">IF(AND(C83="",C84="",C85=""),"",SUM(C83:C85))</f>
        <v/>
      </c>
      <c r="D86" s="10" t="str">
        <f t="shared" si="4"/>
        <v/>
      </c>
      <c r="E86" s="15" t="str">
        <f t="shared" si="4"/>
        <v/>
      </c>
      <c r="F86" s="15" t="str">
        <f t="shared" si="4"/>
        <v/>
      </c>
      <c r="G86" s="15" t="str">
        <f t="shared" si="4"/>
        <v/>
      </c>
      <c r="H86" s="15" t="str">
        <f t="shared" si="4"/>
        <v/>
      </c>
      <c r="I86" s="15" t="str">
        <f t="shared" si="4"/>
        <v/>
      </c>
      <c r="J86" s="10"/>
      <c r="K86" s="10"/>
      <c r="L86" s="10"/>
      <c r="M86" s="10"/>
      <c r="N86" s="10"/>
    </row>
    <row r="87" spans="2:14" x14ac:dyDescent="0.25">
      <c r="C87" s="10"/>
      <c r="D87" s="10"/>
      <c r="E87" s="9"/>
      <c r="F87" s="9"/>
      <c r="G87" s="9"/>
      <c r="H87" s="9"/>
      <c r="I87" s="9"/>
      <c r="J87" s="10"/>
      <c r="K87" s="10"/>
      <c r="L87" s="10"/>
      <c r="M87" s="10"/>
      <c r="N87" s="10"/>
    </row>
    <row r="88" spans="2:14" s="1" customFormat="1" x14ac:dyDescent="0.25">
      <c r="B88" s="1" t="s">
        <v>64</v>
      </c>
      <c r="C88" s="12" t="str">
        <f t="shared" ref="C88:I88" si="5">IFERROR(C81+C86,"")</f>
        <v/>
      </c>
      <c r="D88" s="12" t="str">
        <f t="shared" si="5"/>
        <v/>
      </c>
      <c r="E88" s="13" t="str">
        <f t="shared" si="5"/>
        <v/>
      </c>
      <c r="F88" s="13" t="str">
        <f t="shared" si="5"/>
        <v/>
      </c>
      <c r="G88" s="13" t="str">
        <f t="shared" si="5"/>
        <v/>
      </c>
      <c r="H88" s="13" t="str">
        <f t="shared" si="5"/>
        <v/>
      </c>
      <c r="I88" s="13" t="str">
        <f t="shared" si="5"/>
        <v/>
      </c>
      <c r="J88" s="12"/>
      <c r="K88" s="12"/>
      <c r="L88" s="12"/>
      <c r="M88" s="12"/>
      <c r="N88" s="12"/>
    </row>
    <row r="89" spans="2:14" x14ac:dyDescent="0.25">
      <c r="C89" s="10"/>
      <c r="D89" s="10"/>
      <c r="E89" s="9"/>
      <c r="F89" s="9"/>
      <c r="G89" s="9"/>
      <c r="H89" s="9"/>
      <c r="I89" s="9"/>
      <c r="J89" s="10"/>
      <c r="K89" s="10"/>
      <c r="L89" s="10"/>
      <c r="M89" s="10"/>
      <c r="N89" s="10"/>
    </row>
    <row r="90" spans="2:14" x14ac:dyDescent="0.25">
      <c r="B90" s="31" t="s">
        <v>65</v>
      </c>
      <c r="C90" s="10"/>
      <c r="D90" s="10"/>
      <c r="E90" s="8"/>
      <c r="F90" s="8"/>
      <c r="G90" s="8"/>
      <c r="H90" s="8" t="str">
        <f>IF(AND($H$48="NA",G90&lt;&gt;""),G90,"")</f>
        <v/>
      </c>
      <c r="I90" s="8"/>
      <c r="J90" s="10"/>
      <c r="K90" s="10"/>
      <c r="L90" s="10"/>
      <c r="M90" s="10"/>
      <c r="N90" s="10"/>
    </row>
    <row r="91" spans="2:14" x14ac:dyDescent="0.25">
      <c r="B91" s="31" t="s">
        <v>66</v>
      </c>
      <c r="C91" s="10"/>
      <c r="D91" s="10"/>
      <c r="E91" s="8"/>
      <c r="F91" s="8"/>
      <c r="G91" s="8"/>
      <c r="H91" s="8"/>
      <c r="I91" s="8"/>
      <c r="J91" s="10"/>
      <c r="K91" s="10"/>
      <c r="L91" s="10"/>
      <c r="M91" s="10"/>
      <c r="N91" s="10"/>
    </row>
    <row r="92" spans="2:14" x14ac:dyDescent="0.25">
      <c r="B92" s="31" t="s">
        <v>67</v>
      </c>
      <c r="C92" s="10"/>
      <c r="D92" s="10"/>
      <c r="E92" s="11"/>
      <c r="F92" s="11"/>
      <c r="G92" s="11"/>
      <c r="H92" s="11" t="str">
        <f>IF(AND($H$48="NA",G92&lt;&gt;""),G92,"")</f>
        <v/>
      </c>
      <c r="I92" s="11"/>
      <c r="J92" s="10"/>
      <c r="K92" s="10"/>
      <c r="L92" s="10"/>
      <c r="M92" s="10"/>
      <c r="N92" s="10"/>
    </row>
    <row r="93" spans="2:14" x14ac:dyDescent="0.25">
      <c r="B93" s="31" t="s">
        <v>68</v>
      </c>
      <c r="C93" s="10" t="str">
        <f t="shared" ref="C93:I93" si="6">IF(AND(C90="",C91="",C92=""),"",SUM(C90:C92))</f>
        <v/>
      </c>
      <c r="D93" s="10" t="str">
        <f t="shared" si="6"/>
        <v/>
      </c>
      <c r="E93" s="9" t="str">
        <f t="shared" si="6"/>
        <v/>
      </c>
      <c r="F93" s="9" t="str">
        <f t="shared" si="6"/>
        <v/>
      </c>
      <c r="G93" s="9" t="str">
        <f t="shared" si="6"/>
        <v/>
      </c>
      <c r="H93" s="9" t="str">
        <f t="shared" si="6"/>
        <v/>
      </c>
      <c r="I93" s="9" t="str">
        <f t="shared" si="6"/>
        <v/>
      </c>
      <c r="J93" s="10"/>
      <c r="K93" s="10"/>
      <c r="L93" s="10"/>
      <c r="M93" s="10"/>
      <c r="N93" s="10"/>
    </row>
    <row r="94" spans="2:14" x14ac:dyDescent="0.25">
      <c r="C94" s="10"/>
      <c r="D94" s="10"/>
      <c r="E94" s="9"/>
      <c r="F94" s="9"/>
      <c r="G94" s="16"/>
      <c r="H94" s="9"/>
      <c r="I94" s="9"/>
      <c r="J94" s="10"/>
      <c r="K94" s="10"/>
      <c r="L94" s="10"/>
      <c r="M94" s="10"/>
      <c r="N94" s="10"/>
    </row>
    <row r="95" spans="2:14" s="1" customFormat="1" ht="15.75" thickBot="1" x14ac:dyDescent="0.3">
      <c r="B95" s="1" t="s">
        <v>69</v>
      </c>
      <c r="C95" s="12" t="str">
        <f t="shared" ref="C95:I95" si="7">IFERROR(C88+C93,"")</f>
        <v/>
      </c>
      <c r="D95" s="12" t="str">
        <f t="shared" si="7"/>
        <v/>
      </c>
      <c r="E95" s="17" t="str">
        <f t="shared" si="7"/>
        <v/>
      </c>
      <c r="F95" s="17" t="str">
        <f t="shared" si="7"/>
        <v/>
      </c>
      <c r="G95" s="17" t="str">
        <f t="shared" si="7"/>
        <v/>
      </c>
      <c r="H95" s="17" t="str">
        <f t="shared" si="7"/>
        <v/>
      </c>
      <c r="I95" s="17" t="str">
        <f t="shared" si="7"/>
        <v/>
      </c>
      <c r="J95" s="12"/>
      <c r="K95" s="12"/>
      <c r="L95" s="12"/>
      <c r="M95" s="12"/>
      <c r="N95" s="12"/>
    </row>
    <row r="96" spans="2:14" s="1" customFormat="1" ht="15.75" thickTop="1" x14ac:dyDescent="0.25">
      <c r="B96" s="18" t="s">
        <v>70</v>
      </c>
      <c r="C96" s="19"/>
      <c r="D96" s="19"/>
      <c r="E96" s="19" t="str">
        <f>IF(E95=E74,"YES","NO!!!")</f>
        <v>YES</v>
      </c>
      <c r="F96" s="19" t="str">
        <f>IF(F95=F74,"YES","NO!!!")</f>
        <v>YES</v>
      </c>
      <c r="G96" s="19" t="str">
        <f>IF(G95=G74,"YES","NO!!!")</f>
        <v>YES</v>
      </c>
      <c r="H96" s="19" t="str">
        <f>IF(H95=H74,"YES","NO!!!")</f>
        <v>YES</v>
      </c>
      <c r="I96" s="19" t="str">
        <f>IF(I95=I74,"YES","NO!!!")</f>
        <v>YES</v>
      </c>
      <c r="J96" s="12"/>
      <c r="K96" s="12"/>
      <c r="L96" s="12"/>
      <c r="M96" s="12"/>
      <c r="N96" s="12"/>
    </row>
    <row r="97" spans="2:24" x14ac:dyDescent="0.25">
      <c r="C97" s="10"/>
      <c r="D97" s="10"/>
      <c r="E97" s="9"/>
      <c r="F97" s="9"/>
      <c r="G97" s="9"/>
      <c r="H97" s="9"/>
      <c r="I97" s="9"/>
      <c r="J97" s="10"/>
      <c r="K97" s="10"/>
      <c r="L97" s="10"/>
      <c r="M97" s="10"/>
      <c r="N97" s="10"/>
    </row>
    <row r="98" spans="2:24" x14ac:dyDescent="0.25">
      <c r="C98" s="10"/>
      <c r="D98" s="10"/>
      <c r="E98" s="4" t="str">
        <f>E61</f>
        <v>LFY-2</v>
      </c>
      <c r="F98" s="4" t="str">
        <f t="shared" ref="F98:H98" si="8">F61</f>
        <v>LFY-1</v>
      </c>
      <c r="G98" s="4" t="str">
        <f t="shared" si="8"/>
        <v>LFY</v>
      </c>
      <c r="H98" s="4" t="str">
        <f t="shared" si="8"/>
        <v>LTM</v>
      </c>
      <c r="I98" s="9"/>
      <c r="J98" s="10"/>
      <c r="K98" s="10"/>
      <c r="L98" s="10"/>
      <c r="M98" s="10"/>
      <c r="N98" s="10"/>
    </row>
    <row r="99" spans="2:24" x14ac:dyDescent="0.25">
      <c r="B99" s="1" t="s">
        <v>71</v>
      </c>
      <c r="C99" s="10"/>
      <c r="D99" s="10"/>
      <c r="E99" s="6">
        <f>E62</f>
        <v>43465</v>
      </c>
      <c r="F99" s="6">
        <f t="shared" ref="F99:H99" si="9">F62</f>
        <v>43830</v>
      </c>
      <c r="G99" s="6">
        <f t="shared" si="9"/>
        <v>44196</v>
      </c>
      <c r="H99" s="6" t="str">
        <f t="shared" si="9"/>
        <v>NA</v>
      </c>
      <c r="I99" s="9"/>
      <c r="J99" s="10"/>
      <c r="K99" s="10"/>
      <c r="L99" s="10"/>
      <c r="M99" s="10"/>
      <c r="N99" s="10"/>
    </row>
    <row r="100" spans="2:24" x14ac:dyDescent="0.25">
      <c r="B100" s="40" t="s">
        <v>72</v>
      </c>
      <c r="C100" s="10"/>
      <c r="D100" s="10"/>
      <c r="E100" s="8"/>
      <c r="F100" s="8"/>
      <c r="G100" s="8"/>
      <c r="H100" s="8" t="str">
        <f>IF(AND($H$48="NA",G100&lt;&gt;""),G100,"")</f>
        <v/>
      </c>
      <c r="I100" s="9"/>
      <c r="J100" s="10"/>
      <c r="K100" s="10"/>
      <c r="L100" s="10"/>
      <c r="M100" s="10"/>
      <c r="N100" s="10"/>
    </row>
    <row r="101" spans="2:24" x14ac:dyDescent="0.25">
      <c r="B101" s="40" t="s">
        <v>73</v>
      </c>
      <c r="C101" s="10"/>
      <c r="D101" s="10"/>
      <c r="E101" s="8"/>
      <c r="F101" s="8"/>
      <c r="G101" s="8"/>
      <c r="H101" s="8" t="str">
        <f>IF(AND($H$48="NA",G101&lt;&gt;""),G101,"")</f>
        <v/>
      </c>
      <c r="I101" s="9"/>
      <c r="J101" s="10"/>
      <c r="K101" s="10"/>
      <c r="L101" s="10"/>
      <c r="M101" s="10"/>
      <c r="N101" s="10"/>
    </row>
    <row r="102" spans="2:24" x14ac:dyDescent="0.25">
      <c r="B102" s="40" t="s">
        <v>74</v>
      </c>
      <c r="C102" s="10"/>
      <c r="D102" s="10"/>
      <c r="E102" s="8"/>
      <c r="F102" s="8"/>
      <c r="G102" s="8"/>
      <c r="H102" s="8" t="str">
        <f>IF(AND($H$48="NA",G102&lt;&gt;""),G102,"")</f>
        <v/>
      </c>
      <c r="I102" s="9"/>
      <c r="J102" s="10"/>
      <c r="K102" s="10"/>
      <c r="L102" s="10"/>
      <c r="M102" s="10"/>
      <c r="N102" s="10"/>
    </row>
    <row r="103" spans="2:24" x14ac:dyDescent="0.25">
      <c r="B103" s="40" t="s">
        <v>75</v>
      </c>
      <c r="C103" s="10"/>
      <c r="D103" s="10"/>
      <c r="E103" s="8"/>
      <c r="F103" s="8"/>
      <c r="G103" s="8"/>
      <c r="H103" s="8" t="str">
        <f>IF(AND($H$48="NA",G103&lt;&gt;""),G103,"")</f>
        <v/>
      </c>
      <c r="I103" s="9"/>
      <c r="J103" s="10"/>
      <c r="K103" s="10"/>
      <c r="L103" s="10"/>
      <c r="M103" s="10"/>
      <c r="N103" s="10"/>
    </row>
    <row r="104" spans="2:24" x14ac:dyDescent="0.25">
      <c r="B104" s="40" t="s">
        <v>76</v>
      </c>
      <c r="C104" s="10"/>
      <c r="D104" s="10"/>
      <c r="E104" s="8"/>
      <c r="F104" s="8"/>
      <c r="G104" s="8"/>
      <c r="H104" s="8" t="str">
        <f>IF(AND($H$48="NA",G104&lt;&gt;""),G104,"")</f>
        <v/>
      </c>
      <c r="I104" s="9"/>
      <c r="J104" s="10"/>
      <c r="K104" s="10"/>
      <c r="L104" s="10"/>
      <c r="M104" s="10"/>
      <c r="N104" s="10"/>
    </row>
    <row r="105" spans="2:24" x14ac:dyDescent="0.25">
      <c r="C105" s="9"/>
      <c r="D105" s="9"/>
      <c r="E105" s="9"/>
      <c r="F105" s="9"/>
      <c r="G105" s="9"/>
      <c r="H105" s="9"/>
      <c r="I105" s="9"/>
      <c r="J105" s="10"/>
      <c r="K105" s="10"/>
      <c r="L105" s="10"/>
      <c r="M105" s="10"/>
      <c r="N105" s="10"/>
    </row>
    <row r="106" spans="2:24" x14ac:dyDescent="0.25">
      <c r="B106" s="40" t="s">
        <v>77</v>
      </c>
      <c r="C106" s="20"/>
      <c r="D106" s="20"/>
      <c r="E106" s="20" t="str">
        <f>IF(SUM(E100:E103)&gt;0,"YES","NO")</f>
        <v>NO</v>
      </c>
      <c r="F106" s="20" t="str">
        <f>IF(SUM(F100:F103)&gt;0,"YES","NO")</f>
        <v>NO</v>
      </c>
      <c r="G106" s="20" t="str">
        <f>IF(SUM(G100:G103)&gt;0,"YES","NO")</f>
        <v>NO</v>
      </c>
      <c r="H106" s="20" t="str">
        <f>IF(SUM(H100:H103)&gt;0,"YES","NO")</f>
        <v>NO</v>
      </c>
      <c r="I106" s="9"/>
      <c r="J106" s="10"/>
      <c r="K106" s="10"/>
      <c r="L106" s="10"/>
      <c r="M106" s="10"/>
      <c r="N106" s="10"/>
    </row>
    <row r="107" spans="2:24" x14ac:dyDescent="0.25">
      <c r="B107" s="40" t="s">
        <v>78</v>
      </c>
      <c r="C107" s="9"/>
      <c r="D107" s="9"/>
      <c r="E107" s="8"/>
      <c r="F107" s="8"/>
      <c r="G107" s="21"/>
      <c r="H107" s="8" t="str">
        <f>IF(AND($H$48="NA",G107&lt;&gt;""),G107,"")</f>
        <v/>
      </c>
      <c r="I107" s="9"/>
      <c r="J107" s="10"/>
      <c r="K107" s="10"/>
      <c r="L107" s="10"/>
      <c r="M107" s="10"/>
      <c r="N107" s="10"/>
    </row>
    <row r="108" spans="2:24" x14ac:dyDescent="0.25">
      <c r="C108" s="9"/>
      <c r="D108" s="9"/>
      <c r="E108" s="9"/>
      <c r="F108" s="9"/>
      <c r="G108" s="9"/>
      <c r="H108" s="9"/>
      <c r="I108" s="9"/>
      <c r="J108" s="10"/>
      <c r="K108" s="10"/>
      <c r="L108" s="10"/>
      <c r="M108" s="10"/>
      <c r="N108" s="10"/>
    </row>
    <row r="109" spans="2:24" x14ac:dyDescent="0.25">
      <c r="B109" s="43" t="s">
        <v>79</v>
      </c>
      <c r="C109" s="22"/>
      <c r="D109" s="22"/>
      <c r="E109" s="22">
        <f>E48</f>
        <v>43465</v>
      </c>
      <c r="F109" s="22">
        <f>F48</f>
        <v>43830</v>
      </c>
      <c r="G109" s="22">
        <f>G48</f>
        <v>44196</v>
      </c>
      <c r="H109" s="23" t="str">
        <f>H48</f>
        <v>NA</v>
      </c>
      <c r="O109" s="24"/>
      <c r="P109" s="24"/>
      <c r="Q109" s="24"/>
      <c r="R109" s="24"/>
      <c r="S109" s="24"/>
      <c r="T109" s="24"/>
      <c r="U109" s="24"/>
      <c r="V109" s="24"/>
      <c r="W109" s="24"/>
      <c r="X109" s="24"/>
    </row>
    <row r="110" spans="2:24" x14ac:dyDescent="0.25">
      <c r="B110" s="45" t="s">
        <v>80</v>
      </c>
      <c r="C110" s="13"/>
      <c r="D110" s="13"/>
      <c r="E110" s="25"/>
      <c r="F110" s="25"/>
      <c r="G110" s="25"/>
      <c r="H110" s="48"/>
      <c r="O110" s="9"/>
      <c r="P110" s="10"/>
      <c r="Q110" s="10"/>
      <c r="R110" s="10"/>
      <c r="S110" s="10"/>
      <c r="T110" s="10"/>
    </row>
    <row r="111" spans="2:24" x14ac:dyDescent="0.25">
      <c r="B111" s="45" t="s">
        <v>81</v>
      </c>
      <c r="C111" s="49"/>
      <c r="D111" s="49"/>
      <c r="E111" s="48"/>
      <c r="F111" s="48"/>
      <c r="G111" s="48"/>
      <c r="H111" s="48"/>
      <c r="O111" s="9"/>
      <c r="P111" s="10"/>
      <c r="Q111" s="10"/>
      <c r="R111" s="10"/>
      <c r="S111" s="10"/>
      <c r="T111" s="10"/>
    </row>
    <row r="112" spans="2:24" x14ac:dyDescent="0.25">
      <c r="B112" s="45" t="s">
        <v>82</v>
      </c>
      <c r="C112" s="49"/>
      <c r="D112" s="49"/>
      <c r="E112" s="48"/>
      <c r="F112" s="48"/>
      <c r="G112" s="48"/>
      <c r="H112" s="48"/>
      <c r="O112" s="9"/>
      <c r="P112" s="10"/>
      <c r="Q112" s="10"/>
      <c r="R112" s="10"/>
      <c r="S112" s="10"/>
      <c r="T112" s="10"/>
    </row>
    <row r="113" spans="2:20" x14ac:dyDescent="0.25">
      <c r="B113" s="42"/>
      <c r="C113" s="9"/>
      <c r="D113" s="9"/>
      <c r="E113" s="9"/>
      <c r="F113" s="9"/>
      <c r="G113" s="9"/>
      <c r="H113" s="9"/>
      <c r="I113" s="9"/>
      <c r="J113" s="9"/>
      <c r="K113" s="9"/>
      <c r="L113" s="9"/>
      <c r="M113" s="9"/>
      <c r="N113" s="9"/>
      <c r="O113" s="9"/>
      <c r="P113" s="9"/>
      <c r="Q113" s="9"/>
      <c r="R113" s="9"/>
      <c r="S113" s="9"/>
      <c r="T113" s="9"/>
    </row>
    <row r="114" spans="2:20" x14ac:dyDescent="0.25">
      <c r="B114" s="41"/>
      <c r="C114" s="4" t="s">
        <v>83</v>
      </c>
      <c r="D114" s="4" t="s">
        <v>84</v>
      </c>
      <c r="E114" s="4" t="s">
        <v>85</v>
      </c>
      <c r="F114" s="26" t="s">
        <v>86</v>
      </c>
      <c r="G114" s="4" t="s">
        <v>83</v>
      </c>
      <c r="H114" s="4" t="s">
        <v>84</v>
      </c>
      <c r="I114" s="4" t="s">
        <v>85</v>
      </c>
      <c r="J114" s="26" t="s">
        <v>87</v>
      </c>
      <c r="K114" s="4" t="s">
        <v>83</v>
      </c>
      <c r="L114" s="4" t="s">
        <v>84</v>
      </c>
      <c r="M114" s="4" t="s">
        <v>85</v>
      </c>
      <c r="N114" s="26" t="s">
        <v>32</v>
      </c>
      <c r="O114" s="9"/>
      <c r="P114" s="9"/>
      <c r="Q114" s="9"/>
      <c r="R114" s="9"/>
      <c r="S114" s="9"/>
      <c r="T114" s="9"/>
    </row>
    <row r="115" spans="2:20" x14ac:dyDescent="0.25">
      <c r="B115" s="44" t="s">
        <v>88</v>
      </c>
      <c r="C115" s="27">
        <f>EDATE(D115,-3)</f>
        <v>43189</v>
      </c>
      <c r="D115" s="27">
        <f>EDATE(E115,-3)</f>
        <v>43281</v>
      </c>
      <c r="E115" s="27">
        <f>EDATE(F115,-3)</f>
        <v>43373</v>
      </c>
      <c r="F115" s="27">
        <f>EDATE(J115,-12)</f>
        <v>43465</v>
      </c>
      <c r="G115" s="27">
        <f>EDATE(H115,-3)</f>
        <v>43554</v>
      </c>
      <c r="H115" s="27">
        <f>EDATE(I115,-3)</f>
        <v>43646</v>
      </c>
      <c r="I115" s="27">
        <f>EDATE(J115,-3)</f>
        <v>43738</v>
      </c>
      <c r="J115" s="27">
        <f>EDATE(N115,-12)</f>
        <v>43830</v>
      </c>
      <c r="K115" s="27">
        <f>EDATE(L115,-3)</f>
        <v>43920</v>
      </c>
      <c r="L115" s="27">
        <f>EDATE(M115,-3)</f>
        <v>44012</v>
      </c>
      <c r="M115" s="27">
        <f>EDATE(N115,-3)</f>
        <v>44104</v>
      </c>
      <c r="N115" s="27">
        <f>C11</f>
        <v>44196</v>
      </c>
      <c r="O115" s="24"/>
      <c r="P115" s="9"/>
      <c r="Q115" s="9"/>
      <c r="R115" s="9"/>
      <c r="S115" s="9"/>
      <c r="T115" s="9"/>
    </row>
    <row r="116" spans="2:20" x14ac:dyDescent="0.25">
      <c r="B116" s="45" t="s">
        <v>98</v>
      </c>
      <c r="C116" s="46"/>
      <c r="D116" s="46"/>
      <c r="E116" s="46"/>
      <c r="F116" s="46"/>
      <c r="G116" s="46"/>
      <c r="H116" s="46"/>
      <c r="I116" s="46"/>
      <c r="J116" s="46"/>
      <c r="K116" s="46"/>
      <c r="L116" s="46"/>
      <c r="M116" s="46"/>
      <c r="N116" s="46"/>
      <c r="O116" s="47"/>
      <c r="P116" s="9"/>
      <c r="Q116" s="9"/>
      <c r="R116" s="9"/>
      <c r="S116" s="9"/>
      <c r="T116" s="9"/>
    </row>
    <row r="117" spans="2:20" x14ac:dyDescent="0.25">
      <c r="B117" s="45" t="s">
        <v>99</v>
      </c>
      <c r="C117" s="48"/>
      <c r="D117" s="48"/>
      <c r="E117" s="48"/>
      <c r="F117" s="48"/>
      <c r="G117" s="48"/>
      <c r="H117" s="48"/>
      <c r="I117" s="48"/>
      <c r="J117" s="48"/>
      <c r="K117" s="48"/>
      <c r="L117" s="48"/>
      <c r="M117" s="48"/>
      <c r="N117" s="48"/>
      <c r="O117" s="49"/>
      <c r="P117" s="9"/>
      <c r="Q117" s="9"/>
      <c r="R117" s="9"/>
      <c r="S117" s="9"/>
      <c r="T117" s="9"/>
    </row>
    <row r="118" spans="2:20" x14ac:dyDescent="0.25">
      <c r="B118" s="45" t="s">
        <v>100</v>
      </c>
      <c r="C118" s="48"/>
      <c r="D118" s="48"/>
      <c r="E118" s="48"/>
      <c r="F118" s="48"/>
      <c r="G118" s="48"/>
      <c r="H118" s="48"/>
      <c r="I118" s="48"/>
      <c r="J118" s="48"/>
      <c r="K118" s="48"/>
      <c r="L118" s="48"/>
      <c r="M118" s="48"/>
      <c r="N118" s="48"/>
      <c r="O118" s="49"/>
      <c r="P118" s="9"/>
      <c r="Q118" s="9"/>
      <c r="R118" s="9"/>
      <c r="S118" s="9"/>
      <c r="T118" s="9"/>
    </row>
    <row r="119" spans="2:20" x14ac:dyDescent="0.25">
      <c r="B119" s="45" t="s">
        <v>89</v>
      </c>
      <c r="C119" s="48"/>
      <c r="D119" s="48"/>
      <c r="E119" s="48"/>
      <c r="F119" s="48"/>
      <c r="G119" s="48"/>
      <c r="H119" s="48"/>
      <c r="I119" s="48"/>
      <c r="J119" s="48"/>
      <c r="K119" s="48"/>
      <c r="L119" s="48"/>
      <c r="M119" s="48"/>
      <c r="N119" s="48"/>
      <c r="O119" s="49"/>
      <c r="P119" s="9"/>
      <c r="Q119" s="9"/>
      <c r="R119" s="9"/>
      <c r="S119" s="9"/>
      <c r="T119" s="9"/>
    </row>
    <row r="120" spans="2:20" x14ac:dyDescent="0.25">
      <c r="B120" s="45" t="s">
        <v>90</v>
      </c>
      <c r="C120" s="48"/>
      <c r="D120" s="48"/>
      <c r="E120" s="48"/>
      <c r="F120" s="48"/>
      <c r="G120" s="48"/>
      <c r="H120" s="48"/>
      <c r="I120" s="48"/>
      <c r="J120" s="48"/>
      <c r="K120" s="48"/>
      <c r="L120" s="48"/>
      <c r="M120" s="48"/>
      <c r="N120" s="48"/>
      <c r="O120" s="49"/>
      <c r="P120" s="9"/>
      <c r="Q120" s="9"/>
      <c r="R120" s="9"/>
      <c r="S120" s="9"/>
      <c r="T120" s="9"/>
    </row>
    <row r="121" spans="2:20" x14ac:dyDescent="0.25">
      <c r="B121" s="45" t="s">
        <v>91</v>
      </c>
      <c r="C121" s="48"/>
      <c r="D121" s="48"/>
      <c r="E121" s="48"/>
      <c r="F121" s="48"/>
      <c r="G121" s="48"/>
      <c r="H121" s="48"/>
      <c r="I121" s="48"/>
      <c r="J121" s="48"/>
      <c r="K121" s="48"/>
      <c r="L121" s="48"/>
      <c r="M121" s="48"/>
      <c r="N121" s="48"/>
      <c r="O121" s="49"/>
      <c r="P121" s="9"/>
      <c r="Q121" s="9"/>
      <c r="R121" s="9"/>
      <c r="S121" s="9"/>
      <c r="T121" s="9"/>
    </row>
    <row r="123" spans="2:20" ht="19.5" thickBot="1" x14ac:dyDescent="0.35">
      <c r="B123" s="67" t="s">
        <v>118</v>
      </c>
      <c r="C123" s="67"/>
      <c r="D123" s="67"/>
      <c r="E123" s="67"/>
      <c r="F123" s="67"/>
      <c r="G123" s="67"/>
      <c r="H123" s="67"/>
      <c r="I123" s="67"/>
      <c r="J123" s="67"/>
      <c r="K123" s="67"/>
      <c r="L123" s="67"/>
      <c r="M123" s="67"/>
      <c r="N123" s="67"/>
    </row>
    <row r="124" spans="2:20" x14ac:dyDescent="0.25">
      <c r="B124" s="1" t="s">
        <v>123</v>
      </c>
    </row>
    <row r="125" spans="2:20" ht="30" x14ac:dyDescent="0.25">
      <c r="B125" s="18" t="s">
        <v>104</v>
      </c>
      <c r="C125" s="52" t="s">
        <v>97</v>
      </c>
      <c r="D125" s="52" t="s">
        <v>106</v>
      </c>
      <c r="E125" s="52" t="s">
        <v>107</v>
      </c>
      <c r="F125" s="52" t="s">
        <v>108</v>
      </c>
      <c r="G125" s="53" t="s">
        <v>109</v>
      </c>
      <c r="H125" s="52" t="s">
        <v>110</v>
      </c>
      <c r="I125" s="52" t="s">
        <v>111</v>
      </c>
      <c r="J125" s="52" t="s">
        <v>115</v>
      </c>
      <c r="K125" s="53" t="s">
        <v>112</v>
      </c>
      <c r="L125" s="52" t="s">
        <v>113</v>
      </c>
      <c r="M125" s="52" t="s">
        <v>114</v>
      </c>
      <c r="N125" s="52" t="s">
        <v>116</v>
      </c>
    </row>
    <row r="126" spans="2:20" x14ac:dyDescent="0.25">
      <c r="B126" s="40" t="s">
        <v>101</v>
      </c>
      <c r="C126" s="55">
        <f>H51</f>
        <v>0</v>
      </c>
      <c r="D126" s="55">
        <f>J51</f>
        <v>0</v>
      </c>
      <c r="E126" s="55">
        <f>K51</f>
        <v>0</v>
      </c>
      <c r="F126" s="55">
        <f>L51</f>
        <v>0</v>
      </c>
      <c r="G126" s="56">
        <f>H55</f>
        <v>0</v>
      </c>
      <c r="H126" s="55">
        <f>J55</f>
        <v>0</v>
      </c>
      <c r="I126" s="55">
        <f>K55</f>
        <v>0</v>
      </c>
      <c r="J126" s="55">
        <f>L55</f>
        <v>0</v>
      </c>
      <c r="K126" s="56">
        <f>H57</f>
        <v>0</v>
      </c>
      <c r="L126" s="55">
        <f>J57</f>
        <v>0</v>
      </c>
      <c r="M126" s="55">
        <f>K57</f>
        <v>0</v>
      </c>
      <c r="N126" s="55">
        <f>L57</f>
        <v>0</v>
      </c>
    </row>
    <row r="127" spans="2:20" x14ac:dyDescent="0.25">
      <c r="B127" s="40" t="s">
        <v>102</v>
      </c>
      <c r="C127" s="50"/>
      <c r="D127" s="50"/>
      <c r="E127" s="50"/>
      <c r="F127" s="50"/>
      <c r="G127" s="51"/>
      <c r="H127" s="50"/>
      <c r="I127" s="50"/>
      <c r="J127" s="50"/>
      <c r="K127" s="51"/>
      <c r="L127" s="50"/>
      <c r="M127" s="50"/>
      <c r="N127" s="50"/>
    </row>
    <row r="128" spans="2:20" ht="15.75" thickBot="1" x14ac:dyDescent="0.3">
      <c r="B128" s="58" t="s">
        <v>103</v>
      </c>
      <c r="C128" s="14">
        <f>C126*C127</f>
        <v>0</v>
      </c>
      <c r="D128" s="14">
        <f t="shared" ref="D128:N128" si="10">D126*D127</f>
        <v>0</v>
      </c>
      <c r="E128" s="14">
        <f t="shared" si="10"/>
        <v>0</v>
      </c>
      <c r="F128" s="14">
        <f t="shared" si="10"/>
        <v>0</v>
      </c>
      <c r="G128" s="57">
        <f t="shared" si="10"/>
        <v>0</v>
      </c>
      <c r="H128" s="14">
        <f t="shared" si="10"/>
        <v>0</v>
      </c>
      <c r="I128" s="14">
        <f t="shared" si="10"/>
        <v>0</v>
      </c>
      <c r="J128" s="14">
        <f t="shared" si="10"/>
        <v>0</v>
      </c>
      <c r="K128" s="57">
        <f t="shared" si="10"/>
        <v>0</v>
      </c>
      <c r="L128" s="14">
        <f t="shared" si="10"/>
        <v>0</v>
      </c>
      <c r="M128" s="14">
        <f t="shared" si="10"/>
        <v>0</v>
      </c>
      <c r="N128" s="14">
        <f t="shared" si="10"/>
        <v>0</v>
      </c>
    </row>
    <row r="129" spans="2:14" ht="15.75" thickTop="1" x14ac:dyDescent="0.25"/>
    <row r="130" spans="2:14" ht="30" x14ac:dyDescent="0.25">
      <c r="B130" s="18" t="s">
        <v>105</v>
      </c>
      <c r="C130" s="54" t="s">
        <v>117</v>
      </c>
      <c r="D130" s="54" t="s">
        <v>117</v>
      </c>
      <c r="E130" s="54" t="s">
        <v>117</v>
      </c>
      <c r="F130" s="54" t="s">
        <v>117</v>
      </c>
      <c r="G130" s="54" t="s">
        <v>117</v>
      </c>
      <c r="H130" s="54" t="s">
        <v>117</v>
      </c>
      <c r="I130" s="54" t="s">
        <v>117</v>
      </c>
      <c r="J130" s="54" t="s">
        <v>117</v>
      </c>
      <c r="K130" s="54" t="s">
        <v>117</v>
      </c>
      <c r="L130" s="54" t="s">
        <v>117</v>
      </c>
      <c r="M130" s="54" t="s">
        <v>117</v>
      </c>
      <c r="N130" s="54" t="s">
        <v>117</v>
      </c>
    </row>
    <row r="131" spans="2:14" x14ac:dyDescent="0.25">
      <c r="B131" s="40" t="s">
        <v>101</v>
      </c>
    </row>
    <row r="132" spans="2:14" x14ac:dyDescent="0.25">
      <c r="B132" s="40" t="s">
        <v>102</v>
      </c>
      <c r="C132" s="50"/>
      <c r="D132" s="50"/>
      <c r="E132" s="50"/>
      <c r="F132" s="50"/>
      <c r="G132" s="50"/>
      <c r="H132" s="50"/>
      <c r="I132" s="50"/>
      <c r="J132" s="50"/>
      <c r="K132" s="50"/>
      <c r="L132" s="50"/>
      <c r="M132" s="50"/>
      <c r="N132" s="50"/>
    </row>
    <row r="133" spans="2:14" ht="15.75" thickBot="1" x14ac:dyDescent="0.3">
      <c r="B133" s="58" t="s">
        <v>103</v>
      </c>
      <c r="C133" s="14">
        <f>C131*C132</f>
        <v>0</v>
      </c>
      <c r="D133" s="14">
        <f t="shared" ref="D133:N133" si="11">D131*D132</f>
        <v>0</v>
      </c>
      <c r="E133" s="14">
        <f t="shared" si="11"/>
        <v>0</v>
      </c>
      <c r="F133" s="14">
        <f t="shared" si="11"/>
        <v>0</v>
      </c>
      <c r="G133" s="14">
        <f t="shared" si="11"/>
        <v>0</v>
      </c>
      <c r="H133" s="14">
        <f t="shared" si="11"/>
        <v>0</v>
      </c>
      <c r="I133" s="14">
        <f t="shared" si="11"/>
        <v>0</v>
      </c>
      <c r="J133" s="14">
        <f t="shared" si="11"/>
        <v>0</v>
      </c>
      <c r="K133" s="14">
        <f t="shared" si="11"/>
        <v>0</v>
      </c>
      <c r="L133" s="14">
        <f t="shared" si="11"/>
        <v>0</v>
      </c>
      <c r="M133" s="14">
        <f t="shared" si="11"/>
        <v>0</v>
      </c>
      <c r="N133" s="14">
        <f t="shared" si="11"/>
        <v>0</v>
      </c>
    </row>
    <row r="134" spans="2:14" ht="15.75" thickTop="1" x14ac:dyDescent="0.25"/>
  </sheetData>
  <mergeCells count="5">
    <mergeCell ref="B46:N46"/>
    <mergeCell ref="B4:N4"/>
    <mergeCell ref="B9:C9"/>
    <mergeCell ref="B123:N123"/>
    <mergeCell ref="B5:N5"/>
  </mergeCells>
  <dataValidations count="1">
    <dataValidation type="list" allowBlank="1" showInputMessage="1" showErrorMessage="1" sqref="C17" xr:uid="{4A91587D-9E01-47AF-AD66-A9DF1C1E63D8}">
      <formula1>$AB$3:$AB$16</formula1>
    </dataValidation>
  </dataValidations>
  <pageMargins left="0.7" right="0.7" top="0.75" bottom="0.75" header="0.3" footer="0.3"/>
  <pageSetup scale="56" fitToHeight="0" orientation="landscape" horizontalDpi="1200" verticalDpi="1200" r:id="rId1"/>
  <rowBreaks count="2" manualBreakCount="2">
    <brk id="45" max="14" man="1"/>
    <brk id="97" max="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04305B8CC3A6458A4738935F93DCB0" ma:contentTypeVersion="9" ma:contentTypeDescription="Create a new document." ma:contentTypeScope="" ma:versionID="00d68a9e48f6f5a0c53f41796b155b3d">
  <xsd:schema xmlns:xsd="http://www.w3.org/2001/XMLSchema" xmlns:xs="http://www.w3.org/2001/XMLSchema" xmlns:p="http://schemas.microsoft.com/office/2006/metadata/properties" xmlns:ns2="47d69c94-c461-4812-90d3-18c711097b31" targetNamespace="http://schemas.microsoft.com/office/2006/metadata/properties" ma:root="true" ma:fieldsID="eb558401baf443958f3f0c52aecbf05e" ns2:_="">
    <xsd:import namespace="47d69c94-c461-4812-90d3-18c711097b3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d69c94-c461-4812-90d3-18c711097b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B3E282-6982-4D82-B5D5-F46DA085AA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d69c94-c461-4812-90d3-18c711097b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995201-AF1E-4C7F-9967-DAAA7183545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1E8F8F4-ECCC-4C45-A57B-78F1889D01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Client Information Form</vt:lpstr>
      <vt:lpstr>'Client Information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 Bratcher</dc:creator>
  <cp:lastModifiedBy>Koji Bratcher</cp:lastModifiedBy>
  <dcterms:created xsi:type="dcterms:W3CDTF">2020-09-18T07:51:24Z</dcterms:created>
  <dcterms:modified xsi:type="dcterms:W3CDTF">2021-04-15T01:41:40Z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0x0101008204305B8CC3A6458A4738935F93DCB0</vt:lpwstr>
  </property>
</Properties>
</file>